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data" sheetId="1" r:id="rId1"/>
  </sheets>
  <externalReferences>
    <externalReference r:id="rId2"/>
  </externalReferences>
  <definedNames>
    <definedName name="_xlnm._FilterDatabase" localSheetId="0" hidden="1">data!$A$1:$G$301</definedName>
  </definedName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</calcChain>
</file>

<file path=xl/sharedStrings.xml><?xml version="1.0" encoding="utf-8"?>
<sst xmlns="http://schemas.openxmlformats.org/spreadsheetml/2006/main" count="1025" uniqueCount="89">
  <si>
    <t>clear</t>
  </si>
  <si>
    <t>plastic bottle - empty</t>
  </si>
  <si>
    <t>Britannia</t>
  </si>
  <si>
    <t>food packaging</t>
  </si>
  <si>
    <t>[new] food packing - general</t>
  </si>
  <si>
    <t>general</t>
  </si>
  <si>
    <t>black</t>
  </si>
  <si>
    <t>other</t>
  </si>
  <si>
    <t>box</t>
  </si>
  <si>
    <t>looseboxed</t>
  </si>
  <si>
    <t>cardboard</t>
  </si>
  <si>
    <t>polysterene</t>
  </si>
  <si>
    <t>Food</t>
  </si>
  <si>
    <t>paper</t>
  </si>
  <si>
    <t>compostable food packaging</t>
  </si>
  <si>
    <t>paper food packaging</t>
  </si>
  <si>
    <t>plastic film - bin liners</t>
  </si>
  <si>
    <t>heavily contaminated food packaging (plastic)</t>
  </si>
  <si>
    <t>tissues</t>
  </si>
  <si>
    <t>paper - tissue</t>
  </si>
  <si>
    <t>metal</t>
  </si>
  <si>
    <t>regid plastic - not bottles</t>
  </si>
  <si>
    <t>boxes</t>
  </si>
  <si>
    <t>food packaging (coffee packets)</t>
  </si>
  <si>
    <t>food containers</t>
  </si>
  <si>
    <t>coffee cups</t>
  </si>
  <si>
    <t>paper - cups</t>
  </si>
  <si>
    <t>balloons</t>
  </si>
  <si>
    <t>plastic film - not bin liners</t>
  </si>
  <si>
    <t>cups</t>
  </si>
  <si>
    <t>tissue</t>
  </si>
  <si>
    <t>data cables</t>
  </si>
  <si>
    <t>food packaging - rigit/paper</t>
  </si>
  <si>
    <t>COFFEE CUPS</t>
  </si>
  <si>
    <t>food packaging - foil/plastic film</t>
  </si>
  <si>
    <t>TISSUE</t>
  </si>
  <si>
    <t>sanitary waste</t>
  </si>
  <si>
    <t>COFFE CUPS</t>
  </si>
  <si>
    <t>TISSUES - USED</t>
  </si>
  <si>
    <t>TISSUES</t>
  </si>
  <si>
    <t>MILK BOTTLES</t>
  </si>
  <si>
    <t>CUPS</t>
  </si>
  <si>
    <t>CONTAINERS</t>
  </si>
  <si>
    <t>GENERAL WASTE</t>
  </si>
  <si>
    <t>MIXED - PLASTIC AND OTHER FOOD WASTE</t>
  </si>
  <si>
    <t>SHREDDEDPAPER</t>
  </si>
  <si>
    <t>shredded paper</t>
  </si>
  <si>
    <t xml:space="preserve">shredded paper - </t>
  </si>
  <si>
    <t>mixed food packaging</t>
  </si>
  <si>
    <t xml:space="preserve">general </t>
  </si>
  <si>
    <t>carboard drink with fluid</t>
  </si>
  <si>
    <t>packaging</t>
  </si>
  <si>
    <t>glass - jars</t>
  </si>
  <si>
    <t xml:space="preserve">coffee </t>
  </si>
  <si>
    <t>coffee lid</t>
  </si>
  <si>
    <t>milk</t>
  </si>
  <si>
    <t>bin bags</t>
  </si>
  <si>
    <t>general waste</t>
  </si>
  <si>
    <t>food wrapers</t>
  </si>
  <si>
    <t>food, packaging</t>
  </si>
  <si>
    <t>GENERAL</t>
  </si>
  <si>
    <t>FODD TIN AND TIN FOIL</t>
  </si>
  <si>
    <t>LIMINATED PAPER</t>
  </si>
  <si>
    <t>textiles</t>
  </si>
  <si>
    <t xml:space="preserve">GENERAL </t>
  </si>
  <si>
    <t xml:space="preserve">fines </t>
  </si>
  <si>
    <t>NUTS AND BOLTS AND SCREWS</t>
  </si>
  <si>
    <t>food packaging rigid</t>
  </si>
  <si>
    <t>plastic bags</t>
  </si>
  <si>
    <t>plastic cups</t>
  </si>
  <si>
    <t xml:space="preserve">polystirene </t>
  </si>
  <si>
    <t>food ;packaging rigid</t>
  </si>
  <si>
    <t>foil wrapper</t>
  </si>
  <si>
    <t>frood packaging</t>
  </si>
  <si>
    <t>food container</t>
  </si>
  <si>
    <t>mixed waste</t>
  </si>
  <si>
    <t>cup lids</t>
  </si>
  <si>
    <t xml:space="preserve">mixed food packaging </t>
  </si>
  <si>
    <t>food waste</t>
  </si>
  <si>
    <t>mixed paper</t>
  </si>
  <si>
    <t>general food packaging</t>
  </si>
  <si>
    <t>shredded</t>
  </si>
  <si>
    <t>NewMaterial</t>
  </si>
  <si>
    <t>NET (g)</t>
  </si>
  <si>
    <t>Notes</t>
  </si>
  <si>
    <t>Containment</t>
  </si>
  <si>
    <t>Building</t>
  </si>
  <si>
    <t>GROSS W (g)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</si>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</sst>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2" borderId="0" xfId="0" applyFont="1" applyFill="1" applyBorder="1"/>
    <xf numFmtId="0" fontId="1" fillId="2" borderId="1" xfId="0" applyFont="1" applyFill="1" applyBorder="1"/>
    <xf numFmtId="22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r3/Desktop/temp%202017/20170202%20Waste%20COmposition%20Analysis%20Form/Data/all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cleanupnotes"/>
      <sheetName val="emptytubweights"/>
      <sheetName val="statements"/>
      <sheetName val="newclassification"/>
      <sheetName val="bagswithfood"/>
      <sheetName val="analysis"/>
    </sheetNames>
    <sheetDataSet>
      <sheetData sheetId="0"/>
      <sheetData sheetId="1"/>
      <sheetData sheetId="2"/>
      <sheetData sheetId="3"/>
      <sheetData sheetId="4">
        <row r="4">
          <cell r="B4" t="str">
            <v xml:space="preserve">fines </v>
          </cell>
          <cell r="C4" t="str">
            <v>other</v>
          </cell>
        </row>
        <row r="5">
          <cell r="B5" t="str">
            <v>food packaging - foil/plastic film</v>
          </cell>
          <cell r="C5" t="str">
            <v>food packaging - film</v>
          </cell>
        </row>
        <row r="6">
          <cell r="B6" t="str">
            <v>food packaging - rigit/paper</v>
          </cell>
          <cell r="C6" t="str">
            <v>food packaging - rigid </v>
          </cell>
        </row>
        <row r="7">
          <cell r="B7" t="str">
            <v>[new] food packing - general</v>
          </cell>
          <cell r="C7" t="str">
            <v>food packaging - other</v>
          </cell>
        </row>
        <row r="8">
          <cell r="B8" t="str">
            <v>glass - jars</v>
          </cell>
          <cell r="C8" t="str">
            <v>glass jars</v>
          </cell>
        </row>
        <row r="9">
          <cell r="B9" t="str">
            <v>other</v>
          </cell>
          <cell r="C9" t="str">
            <v>other</v>
          </cell>
        </row>
        <row r="10">
          <cell r="B10" t="str">
            <v>paper</v>
          </cell>
          <cell r="C10" t="str">
            <v>paper - other</v>
          </cell>
        </row>
        <row r="11">
          <cell r="B11" t="str">
            <v>plastic bottle - empty</v>
          </cell>
          <cell r="C11" t="str">
            <v>plastic - bottles</v>
          </cell>
        </row>
        <row r="12">
          <cell r="B12" t="str">
            <v>plastic film - not bin liners</v>
          </cell>
          <cell r="C12" t="str">
            <v>plastic - film</v>
          </cell>
        </row>
        <row r="13">
          <cell r="B13" t="str">
            <v>plastic film - bin liners</v>
          </cell>
          <cell r="C13" t="str">
            <v>[exclude]</v>
          </cell>
        </row>
        <row r="14">
          <cell r="B14" t="str">
            <v>regid plastic - not bottles</v>
          </cell>
          <cell r="C14" t="str">
            <v>plastic - other</v>
          </cell>
        </row>
        <row r="15">
          <cell r="B15" t="str">
            <v>sanitary waste</v>
          </cell>
          <cell r="C15" t="str">
            <v>other</v>
          </cell>
        </row>
        <row r="16">
          <cell r="B16" t="str">
            <v>textiles</v>
          </cell>
          <cell r="C16" t="str">
            <v>other</v>
          </cell>
        </row>
        <row r="17">
          <cell r="B17" t="str">
            <v>cardboard</v>
          </cell>
          <cell r="C17" t="str">
            <v>cardboard</v>
          </cell>
        </row>
        <row r="18">
          <cell r="B18" t="str">
            <v>Food</v>
          </cell>
          <cell r="C18" t="str">
            <v>food items</v>
          </cell>
        </row>
        <row r="19">
          <cell r="B19" t="str">
            <v>metal</v>
          </cell>
          <cell r="C19" t="str">
            <v>metal - all</v>
          </cell>
        </row>
        <row r="20">
          <cell r="B20" t="str">
            <v>paper - cups</v>
          </cell>
          <cell r="C20" t="str">
            <v>paper - cups</v>
          </cell>
        </row>
        <row r="21">
          <cell r="B21" t="str">
            <v>paper - tissue</v>
          </cell>
          <cell r="C21" t="str">
            <v>paper - tissue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tabSelected="1" topLeftCell="A220" workbookViewId="0">
      <selection activeCell="E323" sqref="E323"/>
    </sheetView>
  </sheetViews>
  <sheetFormatPr defaultRowHeight="15" x14ac:dyDescent="0.25"/>
  <cols>
    <col min="1" max="1" width="26.7109375" customWidth="1"/>
    <col min="5" max="5" width="27" customWidth="1"/>
    <col min="7" max="7" width="18.140625" customWidth="1"/>
  </cols>
  <sheetData>
    <row r="1" spans="1:7" x14ac:dyDescent="0.25">
      <c r="A1" s="3" t="s">
        <v>88</v>
      </c>
      <c r="B1" s="3" t="s">
        <v>87</v>
      </c>
      <c r="C1" s="3" t="s">
        <v>86</v>
      </c>
      <c r="D1" s="3" t="s">
        <v>85</v>
      </c>
      <c r="E1" s="4" t="s">
        <v>84</v>
      </c>
      <c r="F1" s="2" t="s">
        <v>83</v>
      </c>
      <c r="G1" s="2" t="s">
        <v>82</v>
      </c>
    </row>
    <row r="2" spans="1:7" ht="15" customHeight="1" x14ac:dyDescent="0.25">
      <c r="A2" t="s">
        <v>13</v>
      </c>
      <c r="B2">
        <v>5020</v>
      </c>
      <c r="C2" t="s">
        <v>2</v>
      </c>
      <c r="D2" t="s">
        <v>0</v>
      </c>
      <c r="E2" t="s">
        <v>81</v>
      </c>
      <c r="F2" s="1">
        <v>4867.9354838709678</v>
      </c>
      <c r="G2" t="str">
        <f>VLOOKUP(A2,[1]newclassification!$B$4:$C$21,2,)</f>
        <v>paper - other</v>
      </c>
    </row>
    <row r="3" spans="1:7" ht="15" customHeight="1" x14ac:dyDescent="0.25">
      <c r="A3" t="s">
        <v>19</v>
      </c>
      <c r="B3">
        <v>473.4</v>
      </c>
      <c r="C3" t="s">
        <v>2</v>
      </c>
      <c r="D3" t="s">
        <v>0</v>
      </c>
      <c r="E3" t="s">
        <v>30</v>
      </c>
      <c r="F3" s="1">
        <v>321.33548387096772</v>
      </c>
      <c r="G3" t="str">
        <f>VLOOKUP(A3,[1]newclassification!$B$4:$C$21,2,)</f>
        <v>paper - tissue</v>
      </c>
    </row>
    <row r="4" spans="1:7" ht="15" customHeight="1" x14ac:dyDescent="0.25">
      <c r="A4" t="s">
        <v>1</v>
      </c>
      <c r="B4">
        <v>259.8</v>
      </c>
      <c r="C4" t="s">
        <v>2</v>
      </c>
      <c r="D4" t="s">
        <v>0</v>
      </c>
      <c r="F4" s="1">
        <v>107.73548387096776</v>
      </c>
      <c r="G4" t="str">
        <f>VLOOKUP(A4,[1]newclassification!$B$4:$C$21,2,)</f>
        <v>plastic - bottles</v>
      </c>
    </row>
    <row r="5" spans="1:7" ht="15" customHeight="1" x14ac:dyDescent="0.25">
      <c r="A5" t="s">
        <v>21</v>
      </c>
      <c r="B5">
        <v>284.5</v>
      </c>
      <c r="C5" t="s">
        <v>2</v>
      </c>
      <c r="D5" t="s">
        <v>0</v>
      </c>
      <c r="F5" s="1">
        <v>132.43548387096774</v>
      </c>
      <c r="G5" t="str">
        <f>VLOOKUP(A5,[1]newclassification!$B$4:$C$21,2,)</f>
        <v>plastic - other</v>
      </c>
    </row>
    <row r="6" spans="1:7" ht="15" customHeight="1" x14ac:dyDescent="0.25">
      <c r="A6" t="s">
        <v>10</v>
      </c>
      <c r="B6">
        <v>394.8</v>
      </c>
      <c r="C6" t="s">
        <v>2</v>
      </c>
      <c r="D6" t="s">
        <v>6</v>
      </c>
      <c r="E6" t="s">
        <v>3</v>
      </c>
      <c r="F6" s="1">
        <v>242.73548387096776</v>
      </c>
      <c r="G6" t="str">
        <f>VLOOKUP(A6,[1]newclassification!$B$4:$C$21,2,)</f>
        <v>cardboard</v>
      </c>
    </row>
    <row r="7" spans="1:7" ht="15" customHeight="1" x14ac:dyDescent="0.25">
      <c r="A7" t="s">
        <v>13</v>
      </c>
      <c r="B7">
        <v>512.79999999999995</v>
      </c>
      <c r="C7" t="s">
        <v>2</v>
      </c>
      <c r="D7" t="s">
        <v>0</v>
      </c>
      <c r="F7" s="1">
        <v>360.7354838709677</v>
      </c>
      <c r="G7" t="str">
        <f>VLOOKUP(A7,[1]newclassification!$B$4:$C$21,2,)</f>
        <v>paper - other</v>
      </c>
    </row>
    <row r="8" spans="1:7" ht="15" customHeight="1" x14ac:dyDescent="0.25">
      <c r="A8" t="s">
        <v>1</v>
      </c>
      <c r="B8">
        <v>382</v>
      </c>
      <c r="C8" t="s">
        <v>2</v>
      </c>
      <c r="D8" t="s">
        <v>0</v>
      </c>
      <c r="F8" s="1">
        <v>229.93548387096774</v>
      </c>
      <c r="G8" t="str">
        <f>VLOOKUP(A8,[1]newclassification!$B$4:$C$21,2,)</f>
        <v>plastic - bottles</v>
      </c>
    </row>
    <row r="9" spans="1:7" ht="15" customHeight="1" x14ac:dyDescent="0.25">
      <c r="A9" t="s">
        <v>28</v>
      </c>
      <c r="B9">
        <v>251</v>
      </c>
      <c r="C9" t="s">
        <v>2</v>
      </c>
      <c r="D9" t="s">
        <v>0</v>
      </c>
      <c r="F9" s="1">
        <v>98.935483870967744</v>
      </c>
      <c r="G9" t="str">
        <f>VLOOKUP(A9,[1]newclassification!$B$4:$C$21,2,)</f>
        <v>plastic - film</v>
      </c>
    </row>
    <row r="10" spans="1:7" ht="15" customHeight="1" x14ac:dyDescent="0.25">
      <c r="A10" t="s">
        <v>26</v>
      </c>
      <c r="B10">
        <v>199</v>
      </c>
      <c r="C10" t="s">
        <v>2</v>
      </c>
      <c r="D10" t="s">
        <v>0</v>
      </c>
      <c r="E10" t="s">
        <v>25</v>
      </c>
      <c r="F10" s="1">
        <v>46.935483870967744</v>
      </c>
      <c r="G10" t="str">
        <f>VLOOKUP(A10,[1]newclassification!$B$4:$C$21,2,)</f>
        <v>paper - cups</v>
      </c>
    </row>
    <row r="11" spans="1:7" ht="15" customHeight="1" x14ac:dyDescent="0.25">
      <c r="A11" t="s">
        <v>12</v>
      </c>
      <c r="B11">
        <v>576</v>
      </c>
      <c r="C11" t="s">
        <v>2</v>
      </c>
      <c r="D11" t="s">
        <v>0</v>
      </c>
      <c r="F11" s="1">
        <v>423.93548387096774</v>
      </c>
      <c r="G11" t="str">
        <f>VLOOKUP(A11,[1]newclassification!$B$4:$C$21,2,)</f>
        <v>food items</v>
      </c>
    </row>
    <row r="12" spans="1:7" ht="15" customHeight="1" x14ac:dyDescent="0.25">
      <c r="A12" t="s">
        <v>16</v>
      </c>
      <c r="B12">
        <v>321</v>
      </c>
      <c r="C12" t="s">
        <v>2</v>
      </c>
      <c r="F12" s="1">
        <v>168.93548387096774</v>
      </c>
      <c r="G12" t="str">
        <f>VLOOKUP(A12,[1]newclassification!$B$4:$C$21,2,)</f>
        <v>[exclude]</v>
      </c>
    </row>
    <row r="13" spans="1:7" ht="15" customHeight="1" x14ac:dyDescent="0.25">
      <c r="A13" t="s">
        <v>13</v>
      </c>
      <c r="B13">
        <v>331</v>
      </c>
      <c r="C13" t="s">
        <v>2</v>
      </c>
      <c r="F13" s="1">
        <v>178.93548387096774</v>
      </c>
      <c r="G13" t="str">
        <f>VLOOKUP(A13,[1]newclassification!$B$4:$C$21,2,)</f>
        <v>paper - other</v>
      </c>
    </row>
    <row r="14" spans="1:7" ht="15" customHeight="1" x14ac:dyDescent="0.25">
      <c r="A14" t="s">
        <v>13</v>
      </c>
      <c r="B14">
        <v>712</v>
      </c>
      <c r="C14" t="s">
        <v>2</v>
      </c>
      <c r="D14" t="s">
        <v>0</v>
      </c>
      <c r="F14" s="1">
        <v>559.9354838709678</v>
      </c>
      <c r="G14" t="str">
        <f>VLOOKUP(A14,[1]newclassification!$B$4:$C$21,2,)</f>
        <v>paper - other</v>
      </c>
    </row>
    <row r="15" spans="1:7" x14ac:dyDescent="0.25">
      <c r="A15" t="s">
        <v>4</v>
      </c>
      <c r="B15">
        <v>393</v>
      </c>
      <c r="C15" t="s">
        <v>2</v>
      </c>
      <c r="D15" t="s">
        <v>0</v>
      </c>
      <c r="E15" t="s">
        <v>80</v>
      </c>
      <c r="F15" s="1">
        <v>240.93548387096774</v>
      </c>
      <c r="G15" t="str">
        <f>VLOOKUP(A15,[1]newclassification!$B$4:$C$21,2,)</f>
        <v>food packaging - other</v>
      </c>
    </row>
    <row r="16" spans="1:7" ht="15" customHeight="1" x14ac:dyDescent="0.25">
      <c r="A16" t="s">
        <v>13</v>
      </c>
      <c r="B16">
        <v>1002</v>
      </c>
      <c r="C16" t="s">
        <v>2</v>
      </c>
      <c r="D16" t="s">
        <v>0</v>
      </c>
      <c r="F16" s="1">
        <v>849.9354838709678</v>
      </c>
      <c r="G16" t="str">
        <f>VLOOKUP(A16,[1]newclassification!$B$4:$C$21,2,)</f>
        <v>paper - other</v>
      </c>
    </row>
    <row r="17" spans="1:7" ht="15" customHeight="1" x14ac:dyDescent="0.25">
      <c r="A17" t="s">
        <v>1</v>
      </c>
      <c r="B17">
        <v>235</v>
      </c>
      <c r="C17" t="s">
        <v>2</v>
      </c>
      <c r="D17" t="s">
        <v>0</v>
      </c>
      <c r="F17" s="1">
        <v>82.935483870967744</v>
      </c>
      <c r="G17" t="str">
        <f>VLOOKUP(A17,[1]newclassification!$B$4:$C$21,2,)</f>
        <v>plastic - bottles</v>
      </c>
    </row>
    <row r="18" spans="1:7" ht="15" customHeight="1" x14ac:dyDescent="0.25">
      <c r="A18" t="s">
        <v>1</v>
      </c>
      <c r="B18">
        <v>390</v>
      </c>
      <c r="C18" t="s">
        <v>2</v>
      </c>
      <c r="D18" t="s">
        <v>0</v>
      </c>
      <c r="F18" s="1">
        <v>237.93548387096774</v>
      </c>
      <c r="G18" t="str">
        <f>VLOOKUP(A18,[1]newclassification!$B$4:$C$21,2,)</f>
        <v>plastic - bottles</v>
      </c>
    </row>
    <row r="19" spans="1:7" ht="15" customHeight="1" x14ac:dyDescent="0.25">
      <c r="A19" t="s">
        <v>19</v>
      </c>
      <c r="B19">
        <v>299</v>
      </c>
      <c r="C19" t="s">
        <v>2</v>
      </c>
      <c r="D19" t="s">
        <v>0</v>
      </c>
      <c r="E19" t="s">
        <v>30</v>
      </c>
      <c r="F19" s="1">
        <v>146.93548387096774</v>
      </c>
      <c r="G19" t="str">
        <f>VLOOKUP(A19,[1]newclassification!$B$4:$C$21,2,)</f>
        <v>paper - tissue</v>
      </c>
    </row>
    <row r="20" spans="1:7" ht="15" customHeight="1" x14ac:dyDescent="0.25">
      <c r="A20" t="s">
        <v>28</v>
      </c>
      <c r="B20">
        <v>175</v>
      </c>
      <c r="C20" t="s">
        <v>2</v>
      </c>
      <c r="D20" t="s">
        <v>0</v>
      </c>
      <c r="F20" s="1">
        <v>22.935483870967744</v>
      </c>
      <c r="G20" t="str">
        <f>VLOOKUP(A20,[1]newclassification!$B$4:$C$21,2,)</f>
        <v>plastic - film</v>
      </c>
    </row>
    <row r="21" spans="1:7" ht="15" customHeight="1" x14ac:dyDescent="0.25">
      <c r="A21" t="s">
        <v>16</v>
      </c>
      <c r="B21">
        <v>168</v>
      </c>
      <c r="C21" t="s">
        <v>2</v>
      </c>
      <c r="F21" s="1">
        <v>15.935483870967744</v>
      </c>
      <c r="G21" t="str">
        <f>VLOOKUP(A21,[1]newclassification!$B$4:$C$21,2,)</f>
        <v>[exclude]</v>
      </c>
    </row>
    <row r="22" spans="1:7" ht="15" customHeight="1" x14ac:dyDescent="0.25">
      <c r="A22" t="s">
        <v>26</v>
      </c>
      <c r="B22">
        <v>368</v>
      </c>
      <c r="C22" t="s">
        <v>2</v>
      </c>
      <c r="D22" t="s">
        <v>0</v>
      </c>
      <c r="E22" t="s">
        <v>25</v>
      </c>
      <c r="F22" s="1">
        <v>215.93548387096774</v>
      </c>
      <c r="G22" t="str">
        <f>VLOOKUP(A22,[1]newclassification!$B$4:$C$21,2,)</f>
        <v>paper - cups</v>
      </c>
    </row>
    <row r="23" spans="1:7" ht="15" customHeight="1" x14ac:dyDescent="0.25">
      <c r="A23" t="s">
        <v>20</v>
      </c>
      <c r="B23">
        <v>171</v>
      </c>
      <c r="C23" t="s">
        <v>2</v>
      </c>
      <c r="D23" t="s">
        <v>0</v>
      </c>
      <c r="F23" s="1">
        <v>18.935483870967744</v>
      </c>
      <c r="G23" t="str">
        <f>VLOOKUP(A23,[1]newclassification!$B$4:$C$21,2,)</f>
        <v>metal - all</v>
      </c>
    </row>
    <row r="24" spans="1:7" ht="15" customHeight="1" x14ac:dyDescent="0.25">
      <c r="A24" t="s">
        <v>13</v>
      </c>
      <c r="B24">
        <v>391</v>
      </c>
      <c r="C24" t="s">
        <v>2</v>
      </c>
      <c r="D24" t="s">
        <v>0</v>
      </c>
      <c r="F24" s="1">
        <v>238.93548387096774</v>
      </c>
      <c r="G24" t="str">
        <f>VLOOKUP(A24,[1]newclassification!$B$4:$C$21,2,)</f>
        <v>paper - other</v>
      </c>
    </row>
    <row r="25" spans="1:7" ht="15" customHeight="1" x14ac:dyDescent="0.25">
      <c r="A25" t="s">
        <v>1</v>
      </c>
      <c r="B25">
        <v>499</v>
      </c>
      <c r="C25" t="s">
        <v>2</v>
      </c>
      <c r="D25" t="s">
        <v>0</v>
      </c>
      <c r="F25" s="1">
        <v>346.93548387096774</v>
      </c>
      <c r="G25" t="str">
        <f>VLOOKUP(A25,[1]newclassification!$B$4:$C$21,2,)</f>
        <v>plastic - bottles</v>
      </c>
    </row>
    <row r="26" spans="1:7" ht="15" customHeight="1" x14ac:dyDescent="0.25">
      <c r="A26" t="s">
        <v>13</v>
      </c>
      <c r="B26">
        <v>247</v>
      </c>
      <c r="C26" t="s">
        <v>2</v>
      </c>
      <c r="D26" t="s">
        <v>0</v>
      </c>
      <c r="F26" s="1">
        <v>94.935483870967744</v>
      </c>
      <c r="G26" t="str">
        <f>VLOOKUP(A26,[1]newclassification!$B$4:$C$21,2,)</f>
        <v>paper - other</v>
      </c>
    </row>
    <row r="27" spans="1:7" ht="15" customHeight="1" x14ac:dyDescent="0.25">
      <c r="A27" t="s">
        <v>16</v>
      </c>
      <c r="B27">
        <v>277</v>
      </c>
      <c r="C27" t="s">
        <v>2</v>
      </c>
      <c r="D27" t="s">
        <v>0</v>
      </c>
      <c r="F27" s="1">
        <v>124.93548387096774</v>
      </c>
      <c r="G27" t="str">
        <f>VLOOKUP(A27,[1]newclassification!$B$4:$C$21,2,)</f>
        <v>[exclude]</v>
      </c>
    </row>
    <row r="28" spans="1:7" ht="15" customHeight="1" x14ac:dyDescent="0.25">
      <c r="A28" t="s">
        <v>10</v>
      </c>
      <c r="B28">
        <v>242</v>
      </c>
      <c r="C28" t="s">
        <v>2</v>
      </c>
      <c r="D28" t="s">
        <v>0</v>
      </c>
      <c r="F28" s="1">
        <v>89.935483870967744</v>
      </c>
      <c r="G28" t="str">
        <f>VLOOKUP(A28,[1]newclassification!$B$4:$C$21,2,)</f>
        <v>cardboard</v>
      </c>
    </row>
    <row r="29" spans="1:7" ht="15" customHeight="1" x14ac:dyDescent="0.25">
      <c r="A29" t="s">
        <v>13</v>
      </c>
      <c r="B29">
        <v>213</v>
      </c>
      <c r="C29" t="s">
        <v>2</v>
      </c>
      <c r="D29" t="s">
        <v>6</v>
      </c>
      <c r="E29" t="s">
        <v>48</v>
      </c>
      <c r="F29" s="1">
        <v>60.935483870967744</v>
      </c>
      <c r="G29" t="str">
        <f>VLOOKUP(A29,[1]newclassification!$B$4:$C$21,2,)</f>
        <v>paper - other</v>
      </c>
    </row>
    <row r="30" spans="1:7" ht="15" customHeight="1" x14ac:dyDescent="0.25">
      <c r="A30" t="s">
        <v>12</v>
      </c>
      <c r="B30">
        <v>496</v>
      </c>
      <c r="C30" t="s">
        <v>2</v>
      </c>
      <c r="D30" t="s">
        <v>0</v>
      </c>
      <c r="F30" s="1">
        <v>343.93548387096774</v>
      </c>
      <c r="G30" t="str">
        <f>VLOOKUP(A30,[1]newclassification!$B$4:$C$21,2,)</f>
        <v>food items</v>
      </c>
    </row>
    <row r="31" spans="1:7" ht="15" customHeight="1" x14ac:dyDescent="0.25">
      <c r="A31" t="s">
        <v>13</v>
      </c>
      <c r="B31">
        <v>534</v>
      </c>
      <c r="C31" t="s">
        <v>2</v>
      </c>
      <c r="D31" t="s">
        <v>0</v>
      </c>
      <c r="E31" t="s">
        <v>79</v>
      </c>
      <c r="F31" s="1">
        <v>381.93548387096774</v>
      </c>
      <c r="G31" t="str">
        <f>VLOOKUP(A31,[1]newclassification!$B$4:$C$21,2,)</f>
        <v>paper - other</v>
      </c>
    </row>
    <row r="32" spans="1:7" ht="15" customHeight="1" x14ac:dyDescent="0.25">
      <c r="A32" t="s">
        <v>19</v>
      </c>
      <c r="B32">
        <v>219</v>
      </c>
      <c r="C32" t="s">
        <v>2</v>
      </c>
      <c r="D32" t="s">
        <v>0</v>
      </c>
      <c r="E32" t="s">
        <v>30</v>
      </c>
      <c r="F32" s="1">
        <v>66.935483870967744</v>
      </c>
      <c r="G32" t="str">
        <f>VLOOKUP(A32,[1]newclassification!$B$4:$C$21,2,)</f>
        <v>paper - tissue</v>
      </c>
    </row>
    <row r="33" spans="1:7" ht="15" customHeight="1" x14ac:dyDescent="0.25">
      <c r="A33" t="s">
        <v>16</v>
      </c>
      <c r="B33">
        <v>217</v>
      </c>
      <c r="C33" t="s">
        <v>2</v>
      </c>
      <c r="F33" s="1">
        <v>64.935483870967744</v>
      </c>
      <c r="G33" t="str">
        <f>VLOOKUP(A33,[1]newclassification!$B$4:$C$21,2,)</f>
        <v>[exclude]</v>
      </c>
    </row>
    <row r="34" spans="1:7" ht="15" customHeight="1" x14ac:dyDescent="0.25">
      <c r="A34" t="s">
        <v>28</v>
      </c>
      <c r="B34">
        <v>614</v>
      </c>
      <c r="C34" t="s">
        <v>2</v>
      </c>
      <c r="D34" t="s">
        <v>0</v>
      </c>
      <c r="E34" t="s">
        <v>78</v>
      </c>
      <c r="F34" s="1">
        <v>461.93548387096774</v>
      </c>
      <c r="G34" t="str">
        <f>VLOOKUP(A34,[1]newclassification!$B$4:$C$21,2,)</f>
        <v>plastic - film</v>
      </c>
    </row>
    <row r="35" spans="1:7" ht="15" customHeight="1" x14ac:dyDescent="0.25">
      <c r="A35" t="s">
        <v>19</v>
      </c>
      <c r="B35">
        <v>347</v>
      </c>
      <c r="C35" t="s">
        <v>2</v>
      </c>
      <c r="D35" t="s">
        <v>0</v>
      </c>
      <c r="E35" t="s">
        <v>30</v>
      </c>
      <c r="F35" s="1">
        <v>194.93548387096774</v>
      </c>
      <c r="G35" t="str">
        <f>VLOOKUP(A35,[1]newclassification!$B$4:$C$21,2,)</f>
        <v>paper - tissue</v>
      </c>
    </row>
    <row r="36" spans="1:7" ht="15" customHeight="1" x14ac:dyDescent="0.25">
      <c r="A36" t="s">
        <v>12</v>
      </c>
      <c r="B36">
        <v>716</v>
      </c>
      <c r="C36" t="s">
        <v>2</v>
      </c>
      <c r="D36" t="s">
        <v>6</v>
      </c>
      <c r="F36" s="1">
        <v>563.9354838709678</v>
      </c>
      <c r="G36" t="str">
        <f>VLOOKUP(A36,[1]newclassification!$B$4:$C$21,2,)</f>
        <v>food items</v>
      </c>
    </row>
    <row r="37" spans="1:7" ht="15" customHeight="1" x14ac:dyDescent="0.25">
      <c r="A37" t="s">
        <v>21</v>
      </c>
      <c r="B37">
        <v>235</v>
      </c>
      <c r="C37" t="s">
        <v>2</v>
      </c>
      <c r="D37" t="s">
        <v>0</v>
      </c>
      <c r="F37" s="1">
        <v>82.935483870967744</v>
      </c>
      <c r="G37" t="str">
        <f>VLOOKUP(A37,[1]newclassification!$B$4:$C$21,2,)</f>
        <v>plastic - other</v>
      </c>
    </row>
    <row r="38" spans="1:7" ht="15" customHeight="1" x14ac:dyDescent="0.25">
      <c r="A38" t="s">
        <v>20</v>
      </c>
      <c r="B38">
        <v>192</v>
      </c>
      <c r="C38" t="s">
        <v>2</v>
      </c>
      <c r="D38" t="s">
        <v>6</v>
      </c>
      <c r="F38" s="1">
        <v>39.935483870967744</v>
      </c>
      <c r="G38" t="str">
        <f>VLOOKUP(A38,[1]newclassification!$B$4:$C$21,2,)</f>
        <v>metal - all</v>
      </c>
    </row>
    <row r="39" spans="1:7" ht="15" customHeight="1" x14ac:dyDescent="0.25">
      <c r="A39" t="s">
        <v>10</v>
      </c>
      <c r="B39">
        <v>379</v>
      </c>
      <c r="C39" t="s">
        <v>2</v>
      </c>
      <c r="D39" t="s">
        <v>0</v>
      </c>
      <c r="F39" s="1">
        <v>226.93548387096774</v>
      </c>
      <c r="G39" t="str">
        <f>VLOOKUP(A39,[1]newclassification!$B$4:$C$21,2,)</f>
        <v>cardboard</v>
      </c>
    </row>
    <row r="40" spans="1:7" ht="15" customHeight="1" x14ac:dyDescent="0.25">
      <c r="A40" t="s">
        <v>10</v>
      </c>
      <c r="B40">
        <v>407</v>
      </c>
      <c r="C40" t="s">
        <v>2</v>
      </c>
      <c r="D40" t="s">
        <v>6</v>
      </c>
      <c r="F40" s="1">
        <v>254.93548387096774</v>
      </c>
      <c r="G40" t="str">
        <f>VLOOKUP(A40,[1]newclassification!$B$4:$C$21,2,)</f>
        <v>cardboard</v>
      </c>
    </row>
    <row r="41" spans="1:7" ht="15" customHeight="1" x14ac:dyDescent="0.25">
      <c r="A41" t="s">
        <v>13</v>
      </c>
      <c r="B41">
        <v>970</v>
      </c>
      <c r="C41" t="s">
        <v>2</v>
      </c>
      <c r="D41" t="s">
        <v>6</v>
      </c>
      <c r="F41" s="1">
        <v>817.9354838709678</v>
      </c>
      <c r="G41" t="str">
        <f>VLOOKUP(A41,[1]newclassification!$B$4:$C$21,2,)</f>
        <v>paper - other</v>
      </c>
    </row>
    <row r="42" spans="1:7" ht="15" customHeight="1" x14ac:dyDescent="0.25">
      <c r="A42" t="s">
        <v>26</v>
      </c>
      <c r="B42">
        <v>309</v>
      </c>
      <c r="C42" t="s">
        <v>2</v>
      </c>
      <c r="D42" t="s">
        <v>6</v>
      </c>
      <c r="E42" t="s">
        <v>25</v>
      </c>
      <c r="F42" s="1">
        <v>156.93548387096774</v>
      </c>
      <c r="G42" t="str">
        <f>VLOOKUP(A42,[1]newclassification!$B$4:$C$21,2,)</f>
        <v>paper - cups</v>
      </c>
    </row>
    <row r="43" spans="1:7" ht="15" customHeight="1" x14ac:dyDescent="0.25">
      <c r="A43" t="s">
        <v>16</v>
      </c>
      <c r="B43">
        <v>308</v>
      </c>
      <c r="C43" t="s">
        <v>2</v>
      </c>
      <c r="D43" t="s">
        <v>6</v>
      </c>
      <c r="F43" s="1">
        <v>155.93548387096774</v>
      </c>
      <c r="G43" t="str">
        <f>VLOOKUP(A43,[1]newclassification!$B$4:$C$21,2,)</f>
        <v>[exclude]</v>
      </c>
    </row>
    <row r="44" spans="1:7" ht="15" customHeight="1" x14ac:dyDescent="0.25">
      <c r="A44" t="s">
        <v>16</v>
      </c>
      <c r="B44">
        <v>292</v>
      </c>
      <c r="C44" t="s">
        <v>2</v>
      </c>
      <c r="D44" t="s">
        <v>0</v>
      </c>
      <c r="F44" s="1">
        <v>139.93548387096774</v>
      </c>
      <c r="G44" t="str">
        <f>VLOOKUP(A44,[1]newclassification!$B$4:$C$21,2,)</f>
        <v>[exclude]</v>
      </c>
    </row>
    <row r="45" spans="1:7" ht="15" customHeight="1" x14ac:dyDescent="0.25">
      <c r="A45" t="s">
        <v>13</v>
      </c>
      <c r="B45">
        <v>1037</v>
      </c>
      <c r="C45" t="s">
        <v>2</v>
      </c>
      <c r="D45" t="s">
        <v>6</v>
      </c>
      <c r="F45" s="1">
        <v>884.9354838709678</v>
      </c>
      <c r="G45" t="str">
        <f>VLOOKUP(A45,[1]newclassification!$B$4:$C$21,2,)</f>
        <v>paper - other</v>
      </c>
    </row>
    <row r="46" spans="1:7" ht="15" customHeight="1" x14ac:dyDescent="0.25">
      <c r="A46" t="s">
        <v>1</v>
      </c>
      <c r="B46">
        <v>200</v>
      </c>
      <c r="C46" t="s">
        <v>2</v>
      </c>
      <c r="D46" t="s">
        <v>6</v>
      </c>
      <c r="F46" s="1">
        <v>47.935483870967744</v>
      </c>
      <c r="G46" t="str">
        <f>VLOOKUP(A46,[1]newclassification!$B$4:$C$21,2,)</f>
        <v>plastic - bottles</v>
      </c>
    </row>
    <row r="47" spans="1:7" ht="15" customHeight="1" x14ac:dyDescent="0.25">
      <c r="A47" t="s">
        <v>1</v>
      </c>
      <c r="B47">
        <v>213</v>
      </c>
      <c r="C47" t="s">
        <v>2</v>
      </c>
      <c r="D47" t="s">
        <v>6</v>
      </c>
      <c r="F47" s="1">
        <v>60.935483870967744</v>
      </c>
      <c r="G47" t="str">
        <f>VLOOKUP(A47,[1]newclassification!$B$4:$C$21,2,)</f>
        <v>plastic - bottles</v>
      </c>
    </row>
    <row r="48" spans="1:7" ht="15" customHeight="1" x14ac:dyDescent="0.25">
      <c r="A48" t="s">
        <v>12</v>
      </c>
      <c r="B48">
        <v>1062</v>
      </c>
      <c r="C48" t="s">
        <v>2</v>
      </c>
      <c r="D48" t="s">
        <v>6</v>
      </c>
      <c r="F48" s="1">
        <v>909.9354838709678</v>
      </c>
      <c r="G48" t="str">
        <f>VLOOKUP(A48,[1]newclassification!$B$4:$C$21,2,)</f>
        <v>food items</v>
      </c>
    </row>
    <row r="49" spans="1:7" ht="15" customHeight="1" x14ac:dyDescent="0.25">
      <c r="A49" t="s">
        <v>21</v>
      </c>
      <c r="B49">
        <v>252</v>
      </c>
      <c r="C49" t="s">
        <v>2</v>
      </c>
      <c r="D49" t="s">
        <v>6</v>
      </c>
      <c r="F49" s="1">
        <v>99.935483870967744</v>
      </c>
      <c r="G49" t="str">
        <f>VLOOKUP(A49,[1]newclassification!$B$4:$C$21,2,)</f>
        <v>plastic - other</v>
      </c>
    </row>
    <row r="50" spans="1:7" x14ac:dyDescent="0.25">
      <c r="A50" t="s">
        <v>4</v>
      </c>
      <c r="B50">
        <v>306</v>
      </c>
      <c r="C50" t="s">
        <v>2</v>
      </c>
      <c r="E50" t="s">
        <v>48</v>
      </c>
      <c r="F50" s="1">
        <v>153.93548387096774</v>
      </c>
      <c r="G50" t="str">
        <f>VLOOKUP(A50,[1]newclassification!$B$4:$C$21,2,)</f>
        <v>food packaging - other</v>
      </c>
    </row>
    <row r="51" spans="1:7" ht="15" customHeight="1" x14ac:dyDescent="0.25">
      <c r="A51" t="s">
        <v>13</v>
      </c>
      <c r="B51">
        <v>335</v>
      </c>
      <c r="C51" t="s">
        <v>2</v>
      </c>
      <c r="D51" t="s">
        <v>6</v>
      </c>
      <c r="F51" s="1">
        <v>182.93548387096774</v>
      </c>
      <c r="G51" t="str">
        <f>VLOOKUP(A51,[1]newclassification!$B$4:$C$21,2,)</f>
        <v>paper - other</v>
      </c>
    </row>
    <row r="52" spans="1:7" x14ac:dyDescent="0.25">
      <c r="A52" t="s">
        <v>4</v>
      </c>
      <c r="B52">
        <v>229</v>
      </c>
      <c r="C52" t="s">
        <v>2</v>
      </c>
      <c r="D52" t="s">
        <v>6</v>
      </c>
      <c r="E52" t="s">
        <v>77</v>
      </c>
      <c r="F52" s="1">
        <v>76.935483870967744</v>
      </c>
      <c r="G52" t="str">
        <f>VLOOKUP(A52,[1]newclassification!$B$4:$C$21,2,)</f>
        <v>food packaging - other</v>
      </c>
    </row>
    <row r="53" spans="1:7" ht="15" customHeight="1" x14ac:dyDescent="0.25">
      <c r="A53" t="s">
        <v>13</v>
      </c>
      <c r="B53">
        <v>297</v>
      </c>
      <c r="C53" t="s">
        <v>2</v>
      </c>
      <c r="D53" t="s">
        <v>6</v>
      </c>
      <c r="F53" s="1">
        <v>144.93548387096774</v>
      </c>
      <c r="G53" t="str">
        <f>VLOOKUP(A53,[1]newclassification!$B$4:$C$21,2,)</f>
        <v>paper - other</v>
      </c>
    </row>
    <row r="54" spans="1:7" ht="15" customHeight="1" x14ac:dyDescent="0.25">
      <c r="A54" t="s">
        <v>19</v>
      </c>
      <c r="B54">
        <v>383</v>
      </c>
      <c r="C54" t="s">
        <v>2</v>
      </c>
      <c r="D54" t="s">
        <v>6</v>
      </c>
      <c r="E54" t="s">
        <v>30</v>
      </c>
      <c r="F54" s="1">
        <v>230.93548387096774</v>
      </c>
      <c r="G54" t="str">
        <f>VLOOKUP(A54,[1]newclassification!$B$4:$C$21,2,)</f>
        <v>paper - tissue</v>
      </c>
    </row>
    <row r="55" spans="1:7" ht="15" customHeight="1" x14ac:dyDescent="0.25">
      <c r="A55" t="s">
        <v>19</v>
      </c>
      <c r="B55">
        <v>298</v>
      </c>
      <c r="C55" t="s">
        <v>2</v>
      </c>
      <c r="D55" t="s">
        <v>6</v>
      </c>
      <c r="E55" t="s">
        <v>30</v>
      </c>
      <c r="F55" s="1">
        <v>145.93548387096774</v>
      </c>
      <c r="G55" t="str">
        <f>VLOOKUP(A55,[1]newclassification!$B$4:$C$21,2,)</f>
        <v>paper - tissue</v>
      </c>
    </row>
    <row r="56" spans="1:7" ht="15" customHeight="1" x14ac:dyDescent="0.25">
      <c r="A56" t="s">
        <v>10</v>
      </c>
      <c r="B56">
        <v>214</v>
      </c>
      <c r="C56" t="s">
        <v>2</v>
      </c>
      <c r="D56" t="s">
        <v>6</v>
      </c>
      <c r="F56" s="1">
        <v>61.935483870967744</v>
      </c>
      <c r="G56" t="str">
        <f>VLOOKUP(A56,[1]newclassification!$B$4:$C$21,2,)</f>
        <v>cardboard</v>
      </c>
    </row>
    <row r="57" spans="1:7" ht="15" customHeight="1" x14ac:dyDescent="0.25">
      <c r="A57" t="s">
        <v>28</v>
      </c>
      <c r="B57">
        <v>177</v>
      </c>
      <c r="C57" t="s">
        <v>2</v>
      </c>
      <c r="D57" t="s">
        <v>6</v>
      </c>
      <c r="F57" s="1">
        <v>24.935483870967744</v>
      </c>
      <c r="G57" t="str">
        <f>VLOOKUP(A57,[1]newclassification!$B$4:$C$21,2,)</f>
        <v>plastic - film</v>
      </c>
    </row>
    <row r="58" spans="1:7" ht="15" customHeight="1" x14ac:dyDescent="0.25">
      <c r="A58" t="s">
        <v>28</v>
      </c>
      <c r="B58">
        <v>208</v>
      </c>
      <c r="C58" t="s">
        <v>2</v>
      </c>
      <c r="D58" t="s">
        <v>6</v>
      </c>
      <c r="F58" s="1">
        <v>55.935483870967744</v>
      </c>
      <c r="G58" t="str">
        <f>VLOOKUP(A58,[1]newclassification!$B$4:$C$21,2,)</f>
        <v>plastic - film</v>
      </c>
    </row>
    <row r="59" spans="1:7" ht="15" customHeight="1" x14ac:dyDescent="0.25">
      <c r="A59" t="s">
        <v>26</v>
      </c>
      <c r="B59">
        <v>554</v>
      </c>
      <c r="C59" t="s">
        <v>2</v>
      </c>
      <c r="D59" t="s">
        <v>6</v>
      </c>
      <c r="E59" t="s">
        <v>25</v>
      </c>
      <c r="F59" s="1">
        <v>401.93548387096774</v>
      </c>
      <c r="G59" t="str">
        <f>VLOOKUP(A59,[1]newclassification!$B$4:$C$21,2,)</f>
        <v>paper - cups</v>
      </c>
    </row>
    <row r="60" spans="1:7" ht="15" customHeight="1" x14ac:dyDescent="0.25">
      <c r="A60" t="s">
        <v>19</v>
      </c>
      <c r="B60">
        <v>208</v>
      </c>
      <c r="C60" t="s">
        <v>2</v>
      </c>
      <c r="D60" t="s">
        <v>6</v>
      </c>
      <c r="E60" t="s">
        <v>30</v>
      </c>
      <c r="F60" s="1">
        <v>55.935483870967744</v>
      </c>
      <c r="G60" t="str">
        <f>VLOOKUP(A60,[1]newclassification!$B$4:$C$21,2,)</f>
        <v>paper - tissue</v>
      </c>
    </row>
    <row r="61" spans="1:7" ht="15" customHeight="1" x14ac:dyDescent="0.25">
      <c r="A61" t="s">
        <v>1</v>
      </c>
      <c r="B61">
        <v>352</v>
      </c>
      <c r="C61" t="s">
        <v>2</v>
      </c>
      <c r="F61" s="1">
        <v>199.93548387096774</v>
      </c>
      <c r="G61" t="str">
        <f>VLOOKUP(A61,[1]newclassification!$B$4:$C$21,2,)</f>
        <v>plastic - bottles</v>
      </c>
    </row>
    <row r="62" spans="1:7" ht="15" customHeight="1" x14ac:dyDescent="0.25">
      <c r="A62" t="s">
        <v>19</v>
      </c>
      <c r="B62">
        <v>333.5</v>
      </c>
      <c r="C62" t="s">
        <v>2</v>
      </c>
      <c r="D62" t="s">
        <v>6</v>
      </c>
      <c r="E62" t="s">
        <v>18</v>
      </c>
      <c r="F62" s="1">
        <v>181.43548387096774</v>
      </c>
      <c r="G62" t="str">
        <f>VLOOKUP(A62,[1]newclassification!$B$4:$C$21,2,)</f>
        <v>paper - tissue</v>
      </c>
    </row>
    <row r="63" spans="1:7" ht="15" customHeight="1" x14ac:dyDescent="0.25">
      <c r="A63" t="s">
        <v>21</v>
      </c>
      <c r="B63">
        <v>283.7</v>
      </c>
      <c r="C63" t="s">
        <v>2</v>
      </c>
      <c r="D63" t="s">
        <v>6</v>
      </c>
      <c r="F63" s="1">
        <v>131.63548387096773</v>
      </c>
      <c r="G63" t="str">
        <f>VLOOKUP(A63,[1]newclassification!$B$4:$C$21,2,)</f>
        <v>plastic - other</v>
      </c>
    </row>
    <row r="64" spans="1:7" ht="15" customHeight="1" x14ac:dyDescent="0.25">
      <c r="A64" t="s">
        <v>21</v>
      </c>
      <c r="B64">
        <v>318.39999999999998</v>
      </c>
      <c r="C64" t="s">
        <v>2</v>
      </c>
      <c r="D64" t="s">
        <v>6</v>
      </c>
      <c r="E64" t="s">
        <v>76</v>
      </c>
      <c r="F64" s="1">
        <v>166.33548387096772</v>
      </c>
      <c r="G64" t="str">
        <f>VLOOKUP(A64,[1]newclassification!$B$4:$C$21,2,)</f>
        <v>plastic - other</v>
      </c>
    </row>
    <row r="65" spans="1:7" x14ac:dyDescent="0.25">
      <c r="A65" t="s">
        <v>7</v>
      </c>
      <c r="B65">
        <v>477.8</v>
      </c>
      <c r="C65" t="s">
        <v>2</v>
      </c>
      <c r="D65" t="s">
        <v>6</v>
      </c>
      <c r="E65" t="s">
        <v>75</v>
      </c>
      <c r="F65" s="1">
        <v>325.73548387096776</v>
      </c>
      <c r="G65" t="str">
        <f>VLOOKUP(A65,[1]newclassification!$B$4:$C$21,2,)</f>
        <v>other</v>
      </c>
    </row>
    <row r="66" spans="1:7" ht="15" customHeight="1" x14ac:dyDescent="0.25">
      <c r="A66" t="s">
        <v>1</v>
      </c>
      <c r="B66">
        <v>283</v>
      </c>
      <c r="C66" t="s">
        <v>2</v>
      </c>
      <c r="D66" t="s">
        <v>6</v>
      </c>
      <c r="F66" s="1">
        <v>130.93548387096774</v>
      </c>
      <c r="G66" t="str">
        <f>VLOOKUP(A66,[1]newclassification!$B$4:$C$21,2,)</f>
        <v>plastic - bottles</v>
      </c>
    </row>
    <row r="67" spans="1:7" x14ac:dyDescent="0.25">
      <c r="A67" t="s">
        <v>7</v>
      </c>
      <c r="B67">
        <v>240.2</v>
      </c>
      <c r="C67" t="s">
        <v>2</v>
      </c>
      <c r="D67" t="s">
        <v>6</v>
      </c>
      <c r="E67" t="s">
        <v>75</v>
      </c>
      <c r="F67" s="1">
        <v>88.135483870967732</v>
      </c>
      <c r="G67" t="str">
        <f>VLOOKUP(A67,[1]newclassification!$B$4:$C$21,2,)</f>
        <v>other</v>
      </c>
    </row>
    <row r="68" spans="1:7" ht="15" customHeight="1" x14ac:dyDescent="0.25">
      <c r="A68" t="s">
        <v>12</v>
      </c>
      <c r="B68">
        <v>1535</v>
      </c>
      <c r="C68" t="s">
        <v>2</v>
      </c>
      <c r="D68" t="s">
        <v>6</v>
      </c>
      <c r="F68" s="1">
        <v>1382.9354838709678</v>
      </c>
      <c r="G68" t="str">
        <f>VLOOKUP(A68,[1]newclassification!$B$4:$C$21,2,)</f>
        <v>food items</v>
      </c>
    </row>
    <row r="69" spans="1:7" x14ac:dyDescent="0.25">
      <c r="A69" t="s">
        <v>4</v>
      </c>
      <c r="B69">
        <v>355.3</v>
      </c>
      <c r="C69" t="s">
        <v>2</v>
      </c>
      <c r="D69" t="s">
        <v>6</v>
      </c>
      <c r="E69" t="s">
        <v>74</v>
      </c>
      <c r="F69" s="1">
        <v>203.23548387096776</v>
      </c>
      <c r="G69" t="str">
        <f>VLOOKUP(A69,[1]newclassification!$B$4:$C$21,2,)</f>
        <v>food packaging - other</v>
      </c>
    </row>
    <row r="70" spans="1:7" ht="15" customHeight="1" x14ac:dyDescent="0.25">
      <c r="A70" t="s">
        <v>21</v>
      </c>
      <c r="B70">
        <v>271.12</v>
      </c>
      <c r="C70" t="s">
        <v>2</v>
      </c>
      <c r="D70" t="s">
        <v>0</v>
      </c>
      <c r="E70" t="s">
        <v>74</v>
      </c>
      <c r="F70" s="1">
        <v>119.05548387096775</v>
      </c>
      <c r="G70" t="str">
        <f>VLOOKUP(A70,[1]newclassification!$B$4:$C$21,2,)</f>
        <v>plastic - other</v>
      </c>
    </row>
    <row r="71" spans="1:7" ht="15" customHeight="1" x14ac:dyDescent="0.25">
      <c r="A71" t="s">
        <v>13</v>
      </c>
      <c r="B71">
        <v>975.8</v>
      </c>
      <c r="C71" t="s">
        <v>2</v>
      </c>
      <c r="D71" t="s">
        <v>0</v>
      </c>
      <c r="F71" s="1">
        <v>823.73548387096776</v>
      </c>
      <c r="G71" t="str">
        <f>VLOOKUP(A71,[1]newclassification!$B$4:$C$21,2,)</f>
        <v>paper - other</v>
      </c>
    </row>
    <row r="72" spans="1:7" ht="15" customHeight="1" x14ac:dyDescent="0.25">
      <c r="A72" t="s">
        <v>19</v>
      </c>
      <c r="B72">
        <v>875.8</v>
      </c>
      <c r="C72" t="s">
        <v>2</v>
      </c>
      <c r="D72" t="s">
        <v>6</v>
      </c>
      <c r="E72" t="s">
        <v>18</v>
      </c>
      <c r="F72" s="1">
        <v>723.73548387096776</v>
      </c>
      <c r="G72" t="str">
        <f>VLOOKUP(A72,[1]newclassification!$B$4:$C$21,2,)</f>
        <v>paper - tissue</v>
      </c>
    </row>
    <row r="73" spans="1:7" ht="15" customHeight="1" x14ac:dyDescent="0.25">
      <c r="A73" t="s">
        <v>21</v>
      </c>
      <c r="B73">
        <v>314.7</v>
      </c>
      <c r="C73" t="s">
        <v>2</v>
      </c>
      <c r="D73" t="s">
        <v>6</v>
      </c>
      <c r="F73" s="1">
        <v>162.63548387096773</v>
      </c>
      <c r="G73" t="str">
        <f>VLOOKUP(A73,[1]newclassification!$B$4:$C$21,2,)</f>
        <v>plastic - other</v>
      </c>
    </row>
    <row r="74" spans="1:7" x14ac:dyDescent="0.25">
      <c r="A74" t="s">
        <v>4</v>
      </c>
      <c r="B74">
        <v>191</v>
      </c>
      <c r="C74" t="s">
        <v>2</v>
      </c>
      <c r="D74" t="s">
        <v>6</v>
      </c>
      <c r="E74" t="s">
        <v>73</v>
      </c>
      <c r="F74" s="1">
        <v>38.935483870967744</v>
      </c>
      <c r="G74" t="str">
        <f>VLOOKUP(A74,[1]newclassification!$B$4:$C$21,2,)</f>
        <v>food packaging - other</v>
      </c>
    </row>
    <row r="75" spans="1:7" ht="15" customHeight="1" x14ac:dyDescent="0.25">
      <c r="A75" t="s">
        <v>13</v>
      </c>
      <c r="B75">
        <v>276.60000000000002</v>
      </c>
      <c r="C75" t="s">
        <v>2</v>
      </c>
      <c r="D75" t="s">
        <v>6</v>
      </c>
      <c r="F75" s="1">
        <v>124.53548387096777</v>
      </c>
      <c r="G75" t="str">
        <f>VLOOKUP(A75,[1]newclassification!$B$4:$C$21,2,)</f>
        <v>paper - other</v>
      </c>
    </row>
    <row r="76" spans="1:7" ht="15" customHeight="1" x14ac:dyDescent="0.25">
      <c r="A76" t="s">
        <v>13</v>
      </c>
      <c r="B76">
        <v>247.4</v>
      </c>
      <c r="C76" t="s">
        <v>2</v>
      </c>
      <c r="D76" t="s">
        <v>6</v>
      </c>
      <c r="F76" s="1">
        <v>95.335483870967749</v>
      </c>
      <c r="G76" t="str">
        <f>VLOOKUP(A76,[1]newclassification!$B$4:$C$21,2,)</f>
        <v>paper - other</v>
      </c>
    </row>
    <row r="77" spans="1:7" x14ac:dyDescent="0.25">
      <c r="A77" t="s">
        <v>4</v>
      </c>
      <c r="B77">
        <v>208.9</v>
      </c>
      <c r="C77" t="s">
        <v>2</v>
      </c>
      <c r="D77" t="s">
        <v>6</v>
      </c>
      <c r="E77" t="s">
        <v>72</v>
      </c>
      <c r="F77" s="1">
        <v>56.835483870967749</v>
      </c>
      <c r="G77" t="str">
        <f>VLOOKUP(A77,[1]newclassification!$B$4:$C$21,2,)</f>
        <v>food packaging - other</v>
      </c>
    </row>
    <row r="78" spans="1:7" x14ac:dyDescent="0.25">
      <c r="A78" t="s">
        <v>4</v>
      </c>
      <c r="B78">
        <v>2712.5</v>
      </c>
      <c r="C78" t="s">
        <v>2</v>
      </c>
      <c r="D78" t="s">
        <v>6</v>
      </c>
      <c r="E78" t="s">
        <v>3</v>
      </c>
      <c r="F78" s="1">
        <v>2560.4354838709678</v>
      </c>
      <c r="G78" t="str">
        <f>VLOOKUP(A78,[1]newclassification!$B$4:$C$21,2,)</f>
        <v>food packaging - other</v>
      </c>
    </row>
    <row r="79" spans="1:7" ht="15" customHeight="1" x14ac:dyDescent="0.25">
      <c r="A79" t="s">
        <v>16</v>
      </c>
      <c r="B79">
        <v>578</v>
      </c>
      <c r="C79" t="s">
        <v>2</v>
      </c>
      <c r="D79" t="s">
        <v>6</v>
      </c>
      <c r="F79" s="1">
        <v>425.93548387096774</v>
      </c>
      <c r="G79" t="str">
        <f>VLOOKUP(A79,[1]newclassification!$B$4:$C$21,2,)</f>
        <v>[exclude]</v>
      </c>
    </row>
    <row r="80" spans="1:7" ht="15" customHeight="1" x14ac:dyDescent="0.25">
      <c r="A80" t="s">
        <v>16</v>
      </c>
      <c r="B80">
        <v>209</v>
      </c>
      <c r="C80" t="s">
        <v>2</v>
      </c>
      <c r="D80" t="s">
        <v>6</v>
      </c>
      <c r="F80" s="1">
        <v>56.935483870967744</v>
      </c>
      <c r="G80" t="str">
        <f>VLOOKUP(A80,[1]newclassification!$B$4:$C$21,2,)</f>
        <v>[exclude]</v>
      </c>
    </row>
    <row r="81" spans="1:7" x14ac:dyDescent="0.25">
      <c r="A81" t="s">
        <v>4</v>
      </c>
      <c r="B81">
        <v>241.8</v>
      </c>
      <c r="C81" t="s">
        <v>2</v>
      </c>
      <c r="D81" t="s">
        <v>6</v>
      </c>
      <c r="E81" t="s">
        <v>3</v>
      </c>
      <c r="F81" s="1">
        <v>89.735483870967755</v>
      </c>
      <c r="G81" t="str">
        <f>VLOOKUP(A81,[1]newclassification!$B$4:$C$21,2,)</f>
        <v>food packaging - other</v>
      </c>
    </row>
    <row r="82" spans="1:7" x14ac:dyDescent="0.25">
      <c r="A82" t="s">
        <v>4</v>
      </c>
      <c r="B82">
        <v>320.3</v>
      </c>
      <c r="C82" t="s">
        <v>2</v>
      </c>
      <c r="D82" t="s">
        <v>6</v>
      </c>
      <c r="E82" t="s">
        <v>3</v>
      </c>
      <c r="F82" s="1">
        <v>168.23548387096776</v>
      </c>
      <c r="G82" t="str">
        <f>VLOOKUP(A82,[1]newclassification!$B$4:$C$21,2,)</f>
        <v>food packaging - other</v>
      </c>
    </row>
    <row r="83" spans="1:7" ht="15" customHeight="1" x14ac:dyDescent="0.25">
      <c r="A83" t="s">
        <v>16</v>
      </c>
      <c r="B83">
        <v>502.78</v>
      </c>
      <c r="C83" t="s">
        <v>2</v>
      </c>
      <c r="D83" t="s">
        <v>6</v>
      </c>
      <c r="F83" s="1">
        <v>350.71548387096772</v>
      </c>
      <c r="G83" t="str">
        <f>VLOOKUP(A83,[1]newclassification!$B$4:$C$21,2,)</f>
        <v>[exclude]</v>
      </c>
    </row>
    <row r="84" spans="1:7" ht="15" customHeight="1" x14ac:dyDescent="0.25">
      <c r="A84" t="s">
        <v>13</v>
      </c>
      <c r="B84">
        <v>322</v>
      </c>
      <c r="C84" t="s">
        <v>2</v>
      </c>
      <c r="D84" t="s">
        <v>6</v>
      </c>
      <c r="F84" s="1">
        <v>169.93548387096774</v>
      </c>
      <c r="G84" t="str">
        <f>VLOOKUP(A84,[1]newclassification!$B$4:$C$21,2,)</f>
        <v>paper - other</v>
      </c>
    </row>
    <row r="85" spans="1:7" ht="15" customHeight="1" x14ac:dyDescent="0.25">
      <c r="A85" t="s">
        <v>20</v>
      </c>
      <c r="B85">
        <v>225.3</v>
      </c>
      <c r="C85" t="s">
        <v>2</v>
      </c>
      <c r="D85" t="s">
        <v>6</v>
      </c>
      <c r="F85" s="1">
        <v>73.235483870967755</v>
      </c>
      <c r="G85" t="str">
        <f>VLOOKUP(A85,[1]newclassification!$B$4:$C$21,2,)</f>
        <v>metal - all</v>
      </c>
    </row>
    <row r="86" spans="1:7" ht="15" customHeight="1" x14ac:dyDescent="0.25">
      <c r="A86" t="s">
        <v>26</v>
      </c>
      <c r="B86">
        <v>170.74</v>
      </c>
      <c r="C86" t="s">
        <v>2</v>
      </c>
      <c r="D86" t="s">
        <v>6</v>
      </c>
      <c r="E86" t="s">
        <v>29</v>
      </c>
      <c r="F86" s="1">
        <v>18.675483870967753</v>
      </c>
      <c r="G86" t="str">
        <f>VLOOKUP(A86,[1]newclassification!$B$4:$C$21,2,)</f>
        <v>paper - cups</v>
      </c>
    </row>
    <row r="87" spans="1:7" ht="15" customHeight="1" x14ac:dyDescent="0.25">
      <c r="A87" t="s">
        <v>26</v>
      </c>
      <c r="B87">
        <v>392</v>
      </c>
      <c r="C87" t="s">
        <v>2</v>
      </c>
      <c r="D87" t="s">
        <v>6</v>
      </c>
      <c r="E87" t="s">
        <v>29</v>
      </c>
      <c r="F87" s="1">
        <v>239.93548387096774</v>
      </c>
      <c r="G87" t="str">
        <f>VLOOKUP(A87,[1]newclassification!$B$4:$C$21,2,)</f>
        <v>paper - cups</v>
      </c>
    </row>
    <row r="88" spans="1:7" x14ac:dyDescent="0.25">
      <c r="A88" t="s">
        <v>4</v>
      </c>
      <c r="B88">
        <v>297.8</v>
      </c>
      <c r="C88" t="s">
        <v>2</v>
      </c>
      <c r="D88" t="s">
        <v>6</v>
      </c>
      <c r="E88" t="s">
        <v>71</v>
      </c>
      <c r="F88" s="1">
        <v>145.73548387096776</v>
      </c>
      <c r="G88" t="str">
        <f>VLOOKUP(A88,[1]newclassification!$B$4:$C$21,2,)</f>
        <v>food packaging - other</v>
      </c>
    </row>
    <row r="89" spans="1:7" ht="15" customHeight="1" x14ac:dyDescent="0.25">
      <c r="A89" t="s">
        <v>19</v>
      </c>
      <c r="B89">
        <v>231.85</v>
      </c>
      <c r="C89" t="s">
        <v>2</v>
      </c>
      <c r="D89" t="s">
        <v>6</v>
      </c>
      <c r="E89" t="s">
        <v>18</v>
      </c>
      <c r="F89" s="1">
        <v>79.785483870967738</v>
      </c>
      <c r="G89" t="str">
        <f>VLOOKUP(A89,[1]newclassification!$B$4:$C$21,2,)</f>
        <v>paper - tissue</v>
      </c>
    </row>
    <row r="90" spans="1:7" ht="15" customHeight="1" x14ac:dyDescent="0.25">
      <c r="A90" t="s">
        <v>1</v>
      </c>
      <c r="B90">
        <v>233.6</v>
      </c>
      <c r="C90" t="s">
        <v>2</v>
      </c>
      <c r="D90" t="s">
        <v>6</v>
      </c>
      <c r="F90" s="1">
        <v>81.535483870967738</v>
      </c>
      <c r="G90" t="str">
        <f>VLOOKUP(A90,[1]newclassification!$B$4:$C$21,2,)</f>
        <v>plastic - bottles</v>
      </c>
    </row>
    <row r="91" spans="1:7" ht="15" customHeight="1" x14ac:dyDescent="0.25">
      <c r="A91" t="s">
        <v>10</v>
      </c>
      <c r="B91">
        <v>653.5</v>
      </c>
      <c r="C91" t="s">
        <v>2</v>
      </c>
      <c r="D91" t="s">
        <v>6</v>
      </c>
      <c r="E91" t="s">
        <v>8</v>
      </c>
      <c r="F91" s="1">
        <v>501.43548387096774</v>
      </c>
      <c r="G91" t="str">
        <f>VLOOKUP(A91,[1]newclassification!$B$4:$C$21,2,)</f>
        <v>cardboard</v>
      </c>
    </row>
    <row r="92" spans="1:7" x14ac:dyDescent="0.25">
      <c r="A92" t="s">
        <v>7</v>
      </c>
      <c r="B92">
        <v>597</v>
      </c>
      <c r="C92" t="s">
        <v>2</v>
      </c>
      <c r="D92" t="s">
        <v>6</v>
      </c>
      <c r="E92" t="s">
        <v>70</v>
      </c>
      <c r="F92" s="1">
        <v>444.93548387096774</v>
      </c>
      <c r="G92" t="str">
        <f>VLOOKUP(A92,[1]newclassification!$B$4:$C$21,2,)</f>
        <v>other</v>
      </c>
    </row>
    <row r="93" spans="1:7" x14ac:dyDescent="0.25">
      <c r="A93" t="s">
        <v>4</v>
      </c>
      <c r="B93">
        <v>295.3</v>
      </c>
      <c r="C93" t="s">
        <v>2</v>
      </c>
      <c r="D93" t="s">
        <v>6</v>
      </c>
      <c r="E93" t="s">
        <v>3</v>
      </c>
      <c r="F93" s="1">
        <v>143.23548387096776</v>
      </c>
      <c r="G93" t="str">
        <f>VLOOKUP(A93,[1]newclassification!$B$4:$C$21,2,)</f>
        <v>food packaging - other</v>
      </c>
    </row>
    <row r="94" spans="1:7" ht="15" customHeight="1" x14ac:dyDescent="0.25">
      <c r="A94" t="s">
        <v>1</v>
      </c>
      <c r="B94">
        <v>318.2</v>
      </c>
      <c r="C94" t="s">
        <v>2</v>
      </c>
      <c r="D94" t="s">
        <v>6</v>
      </c>
      <c r="F94" s="1">
        <v>166.13548387096773</v>
      </c>
      <c r="G94" t="str">
        <f>VLOOKUP(A94,[1]newclassification!$B$4:$C$21,2,)</f>
        <v>plastic - bottles</v>
      </c>
    </row>
    <row r="95" spans="1:7" ht="15" customHeight="1" x14ac:dyDescent="0.25">
      <c r="A95" t="s">
        <v>12</v>
      </c>
      <c r="B95">
        <v>852</v>
      </c>
      <c r="C95" t="s">
        <v>2</v>
      </c>
      <c r="D95" t="s">
        <v>6</v>
      </c>
      <c r="F95" s="1">
        <v>699.9354838709678</v>
      </c>
      <c r="G95" t="str">
        <f>VLOOKUP(A95,[1]newclassification!$B$4:$C$21,2,)</f>
        <v>food items</v>
      </c>
    </row>
    <row r="96" spans="1:7" ht="15" customHeight="1" x14ac:dyDescent="0.25">
      <c r="A96" t="s">
        <v>13</v>
      </c>
      <c r="B96">
        <v>265</v>
      </c>
      <c r="C96" t="s">
        <v>2</v>
      </c>
      <c r="D96" t="s">
        <v>6</v>
      </c>
      <c r="F96" s="1">
        <v>112.93548387096774</v>
      </c>
      <c r="G96" t="str">
        <f>VLOOKUP(A96,[1]newclassification!$B$4:$C$21,2,)</f>
        <v>paper - other</v>
      </c>
    </row>
    <row r="97" spans="1:7" ht="15" customHeight="1" x14ac:dyDescent="0.25">
      <c r="A97" t="s">
        <v>13</v>
      </c>
      <c r="B97">
        <v>506.6</v>
      </c>
      <c r="C97" t="s">
        <v>2</v>
      </c>
      <c r="D97" t="s">
        <v>6</v>
      </c>
      <c r="F97" s="1">
        <v>354.53548387096777</v>
      </c>
      <c r="G97" t="str">
        <f>VLOOKUP(A97,[1]newclassification!$B$4:$C$21,2,)</f>
        <v>paper - other</v>
      </c>
    </row>
    <row r="98" spans="1:7" ht="15" customHeight="1" x14ac:dyDescent="0.25">
      <c r="A98" t="s">
        <v>21</v>
      </c>
      <c r="B98">
        <v>221</v>
      </c>
      <c r="C98" t="s">
        <v>2</v>
      </c>
      <c r="D98" t="s">
        <v>6</v>
      </c>
      <c r="F98" s="1">
        <v>68.935483870967744</v>
      </c>
      <c r="G98" t="str">
        <f>VLOOKUP(A98,[1]newclassification!$B$4:$C$21,2,)</f>
        <v>plastic - other</v>
      </c>
    </row>
    <row r="99" spans="1:7" ht="15" customHeight="1" x14ac:dyDescent="0.25">
      <c r="A99" t="s">
        <v>1</v>
      </c>
      <c r="B99">
        <v>216.46</v>
      </c>
      <c r="C99" t="s">
        <v>2</v>
      </c>
      <c r="D99" t="s">
        <v>6</v>
      </c>
      <c r="F99" s="1">
        <v>64.395483870967752</v>
      </c>
      <c r="G99" t="str">
        <f>VLOOKUP(A99,[1]newclassification!$B$4:$C$21,2,)</f>
        <v>plastic - bottles</v>
      </c>
    </row>
    <row r="100" spans="1:7" x14ac:dyDescent="0.25">
      <c r="A100" t="s">
        <v>4</v>
      </c>
      <c r="B100">
        <v>216.46</v>
      </c>
      <c r="C100" t="s">
        <v>2</v>
      </c>
      <c r="D100" t="s">
        <v>6</v>
      </c>
      <c r="E100" t="s">
        <v>69</v>
      </c>
      <c r="F100" s="1">
        <v>64.395483870967752</v>
      </c>
      <c r="G100" t="str">
        <f>VLOOKUP(A100,[1]newclassification!$B$4:$C$21,2,)</f>
        <v>food packaging - other</v>
      </c>
    </row>
    <row r="101" spans="1:7" x14ac:dyDescent="0.25">
      <c r="A101" t="s">
        <v>7</v>
      </c>
      <c r="B101">
        <v>323</v>
      </c>
      <c r="C101" t="s">
        <v>2</v>
      </c>
      <c r="D101" t="s">
        <v>6</v>
      </c>
      <c r="E101" t="s">
        <v>68</v>
      </c>
      <c r="F101" s="1">
        <v>170.93548387096774</v>
      </c>
      <c r="G101" t="str">
        <f>VLOOKUP(A101,[1]newclassification!$B$4:$C$21,2,)</f>
        <v>other</v>
      </c>
    </row>
    <row r="102" spans="1:7" x14ac:dyDescent="0.25">
      <c r="A102" t="s">
        <v>4</v>
      </c>
      <c r="B102">
        <v>270.60000000000002</v>
      </c>
      <c r="C102" t="s">
        <v>2</v>
      </c>
      <c r="D102" t="s">
        <v>6</v>
      </c>
      <c r="E102" t="s">
        <v>67</v>
      </c>
      <c r="F102" s="1">
        <v>118.53548387096777</v>
      </c>
      <c r="G102" t="str">
        <f>VLOOKUP(A102,[1]newclassification!$B$4:$C$21,2,)</f>
        <v>food packaging - other</v>
      </c>
    </row>
    <row r="103" spans="1:7" ht="15" customHeight="1" x14ac:dyDescent="0.25">
      <c r="A103" t="s">
        <v>12</v>
      </c>
      <c r="B103">
        <v>244</v>
      </c>
      <c r="C103" t="s">
        <v>2</v>
      </c>
      <c r="D103" t="s">
        <v>6</v>
      </c>
      <c r="F103" s="1">
        <v>91.935483870967744</v>
      </c>
      <c r="G103" t="str">
        <f>VLOOKUP(A103,[1]newclassification!$B$4:$C$21,2,)</f>
        <v>food items</v>
      </c>
    </row>
    <row r="104" spans="1:7" ht="15" customHeight="1" x14ac:dyDescent="0.25">
      <c r="A104" t="s">
        <v>26</v>
      </c>
      <c r="B104">
        <v>200.8</v>
      </c>
      <c r="C104" t="s">
        <v>2</v>
      </c>
      <c r="D104" t="s">
        <v>6</v>
      </c>
      <c r="E104" t="s">
        <v>29</v>
      </c>
      <c r="F104" s="1">
        <v>48.735483870967755</v>
      </c>
      <c r="G104" t="str">
        <f>VLOOKUP(A104,[1]newclassification!$B$4:$C$21,2,)</f>
        <v>paper - cups</v>
      </c>
    </row>
    <row r="105" spans="1:7" ht="15" customHeight="1" x14ac:dyDescent="0.25">
      <c r="A105" t="s">
        <v>26</v>
      </c>
      <c r="B105">
        <v>260</v>
      </c>
      <c r="C105" t="s">
        <v>2</v>
      </c>
      <c r="D105" t="s">
        <v>6</v>
      </c>
      <c r="E105" t="s">
        <v>33</v>
      </c>
      <c r="F105" s="1">
        <v>107.93548387096774</v>
      </c>
      <c r="G105" t="str">
        <f>VLOOKUP(A105,[1]newclassification!$B$4:$C$21,2,)</f>
        <v>paper - cups</v>
      </c>
    </row>
    <row r="106" spans="1:7" x14ac:dyDescent="0.25">
      <c r="A106" t="s">
        <v>7</v>
      </c>
      <c r="B106">
        <v>273</v>
      </c>
      <c r="C106" t="s">
        <v>2</v>
      </c>
      <c r="D106" t="s">
        <v>6</v>
      </c>
      <c r="E106" t="s">
        <v>66</v>
      </c>
      <c r="F106" s="1">
        <v>120.93548387096774</v>
      </c>
      <c r="G106" t="str">
        <f>VLOOKUP(A106,[1]newclassification!$B$4:$C$21,2,)</f>
        <v>other</v>
      </c>
    </row>
    <row r="107" spans="1:7" ht="15" customHeight="1" x14ac:dyDescent="0.25">
      <c r="A107" t="s">
        <v>34</v>
      </c>
      <c r="B107">
        <v>186</v>
      </c>
      <c r="C107" t="s">
        <v>2</v>
      </c>
      <c r="D107" t="s">
        <v>6</v>
      </c>
      <c r="F107" s="1">
        <v>33.935483870967744</v>
      </c>
      <c r="G107" t="str">
        <f>VLOOKUP(A107,[1]newclassification!$B$4:$C$21,2,)</f>
        <v>food packaging - film</v>
      </c>
    </row>
    <row r="108" spans="1:7" ht="15" customHeight="1" x14ac:dyDescent="0.25">
      <c r="A108" t="s">
        <v>16</v>
      </c>
      <c r="B108">
        <v>236</v>
      </c>
      <c r="C108" t="s">
        <v>2</v>
      </c>
      <c r="D108" t="s">
        <v>6</v>
      </c>
      <c r="F108" s="1">
        <v>83.935483870967744</v>
      </c>
      <c r="G108" t="str">
        <f>VLOOKUP(A108,[1]newclassification!$B$4:$C$21,2,)</f>
        <v>[exclude]</v>
      </c>
    </row>
    <row r="109" spans="1:7" ht="15" customHeight="1" x14ac:dyDescent="0.25">
      <c r="A109" t="s">
        <v>1</v>
      </c>
      <c r="B109">
        <v>289</v>
      </c>
      <c r="C109" t="s">
        <v>2</v>
      </c>
      <c r="D109" t="s">
        <v>6</v>
      </c>
      <c r="F109" s="1">
        <v>136.93548387096774</v>
      </c>
      <c r="G109" t="str">
        <f>VLOOKUP(A109,[1]newclassification!$B$4:$C$21,2,)</f>
        <v>plastic - bottles</v>
      </c>
    </row>
    <row r="110" spans="1:7" ht="15" customHeight="1" x14ac:dyDescent="0.25">
      <c r="A110" t="s">
        <v>12</v>
      </c>
      <c r="B110">
        <v>285</v>
      </c>
      <c r="C110" t="s">
        <v>2</v>
      </c>
      <c r="D110" t="s">
        <v>0</v>
      </c>
      <c r="F110" s="1">
        <v>132.93548387096774</v>
      </c>
      <c r="G110" t="str">
        <f>VLOOKUP(A110,[1]newclassification!$B$4:$C$21,2,)</f>
        <v>food items</v>
      </c>
    </row>
    <row r="111" spans="1:7" ht="15" customHeight="1" x14ac:dyDescent="0.25">
      <c r="A111" t="s">
        <v>19</v>
      </c>
      <c r="B111">
        <v>424</v>
      </c>
      <c r="C111" t="s">
        <v>2</v>
      </c>
      <c r="D111" t="s">
        <v>6</v>
      </c>
      <c r="E111" t="s">
        <v>39</v>
      </c>
      <c r="F111" s="1">
        <v>271.93548387096774</v>
      </c>
      <c r="G111" t="str">
        <f>VLOOKUP(A111,[1]newclassification!$B$4:$C$21,2,)</f>
        <v>paper - tissue</v>
      </c>
    </row>
    <row r="112" spans="1:7" ht="15" customHeight="1" x14ac:dyDescent="0.25">
      <c r="A112" t="s">
        <v>32</v>
      </c>
      <c r="B112">
        <v>210</v>
      </c>
      <c r="C112" t="s">
        <v>2</v>
      </c>
      <c r="D112" t="s">
        <v>6</v>
      </c>
      <c r="F112" s="1">
        <v>57.935483870967744</v>
      </c>
      <c r="G112" t="str">
        <f>VLOOKUP(A112,[1]newclassification!$B$4:$C$21,2,)</f>
        <v>food packaging - rigid </v>
      </c>
    </row>
    <row r="113" spans="1:7" ht="15" customHeight="1" x14ac:dyDescent="0.25">
      <c r="A113" t="s">
        <v>65</v>
      </c>
      <c r="B113">
        <v>219</v>
      </c>
      <c r="C113" t="s">
        <v>2</v>
      </c>
      <c r="D113" t="s">
        <v>6</v>
      </c>
      <c r="F113" s="1">
        <v>66.935483870967744</v>
      </c>
      <c r="G113" t="str">
        <f>VLOOKUP(A113,[1]newclassification!$B$4:$C$21,2,)</f>
        <v>other</v>
      </c>
    </row>
    <row r="114" spans="1:7" x14ac:dyDescent="0.25">
      <c r="A114" t="s">
        <v>7</v>
      </c>
      <c r="B114">
        <v>425</v>
      </c>
      <c r="C114" t="s">
        <v>2</v>
      </c>
      <c r="D114" t="s">
        <v>6</v>
      </c>
      <c r="E114" t="s">
        <v>64</v>
      </c>
      <c r="F114" s="1">
        <v>272.93548387096774</v>
      </c>
      <c r="G114" t="str">
        <f>VLOOKUP(A114,[1]newclassification!$B$4:$C$21,2,)</f>
        <v>other</v>
      </c>
    </row>
    <row r="115" spans="1:7" ht="15" customHeight="1" x14ac:dyDescent="0.25">
      <c r="A115" t="s">
        <v>12</v>
      </c>
      <c r="B115">
        <v>595</v>
      </c>
      <c r="C115" t="s">
        <v>2</v>
      </c>
      <c r="D115" t="s">
        <v>6</v>
      </c>
      <c r="F115" s="1">
        <v>442.93548387096774</v>
      </c>
      <c r="G115" t="str">
        <f>VLOOKUP(A115,[1]newclassification!$B$4:$C$21,2,)</f>
        <v>food items</v>
      </c>
    </row>
    <row r="116" spans="1:7" ht="15" customHeight="1" x14ac:dyDescent="0.25">
      <c r="A116" t="s">
        <v>20</v>
      </c>
      <c r="B116">
        <v>191</v>
      </c>
      <c r="C116" t="s">
        <v>2</v>
      </c>
      <c r="D116" t="s">
        <v>6</v>
      </c>
      <c r="F116" s="1">
        <v>38.935483870967744</v>
      </c>
      <c r="G116" t="str">
        <f>VLOOKUP(A116,[1]newclassification!$B$4:$C$21,2,)</f>
        <v>metal - all</v>
      </c>
    </row>
    <row r="117" spans="1:7" x14ac:dyDescent="0.25">
      <c r="A117" t="s">
        <v>7</v>
      </c>
      <c r="B117">
        <v>317</v>
      </c>
      <c r="C117" t="s">
        <v>2</v>
      </c>
      <c r="D117" t="s">
        <v>6</v>
      </c>
      <c r="E117" t="s">
        <v>60</v>
      </c>
      <c r="F117" s="1">
        <v>164.93548387096774</v>
      </c>
      <c r="G117" t="str">
        <f>VLOOKUP(A117,[1]newclassification!$B$4:$C$21,2,)</f>
        <v>other</v>
      </c>
    </row>
    <row r="118" spans="1:7" ht="15" customHeight="1" x14ac:dyDescent="0.25">
      <c r="A118" t="s">
        <v>21</v>
      </c>
      <c r="B118">
        <v>261</v>
      </c>
      <c r="C118" t="s">
        <v>2</v>
      </c>
      <c r="D118" t="s">
        <v>6</v>
      </c>
      <c r="F118" s="1">
        <v>108.93548387096774</v>
      </c>
      <c r="G118" t="str">
        <f>VLOOKUP(A118,[1]newclassification!$B$4:$C$21,2,)</f>
        <v>plastic - other</v>
      </c>
    </row>
    <row r="119" spans="1:7" ht="15" customHeight="1" x14ac:dyDescent="0.25">
      <c r="A119" t="s">
        <v>19</v>
      </c>
      <c r="B119">
        <v>431</v>
      </c>
      <c r="C119" t="s">
        <v>2</v>
      </c>
      <c r="D119" t="s">
        <v>6</v>
      </c>
      <c r="E119" t="s">
        <v>39</v>
      </c>
      <c r="F119" s="1">
        <v>278.93548387096774</v>
      </c>
      <c r="G119" t="str">
        <f>VLOOKUP(A119,[1]newclassification!$B$4:$C$21,2,)</f>
        <v>paper - tissue</v>
      </c>
    </row>
    <row r="120" spans="1:7" ht="15" customHeight="1" x14ac:dyDescent="0.25">
      <c r="A120" t="s">
        <v>19</v>
      </c>
      <c r="B120">
        <v>308</v>
      </c>
      <c r="C120" t="s">
        <v>2</v>
      </c>
      <c r="D120" t="s">
        <v>6</v>
      </c>
      <c r="E120" t="s">
        <v>39</v>
      </c>
      <c r="F120" s="1">
        <v>155.93548387096774</v>
      </c>
      <c r="G120" t="str">
        <f>VLOOKUP(A120,[1]newclassification!$B$4:$C$21,2,)</f>
        <v>paper - tissue</v>
      </c>
    </row>
    <row r="121" spans="1:7" ht="15" customHeight="1" x14ac:dyDescent="0.25">
      <c r="A121" t="s">
        <v>1</v>
      </c>
      <c r="B121">
        <v>275</v>
      </c>
      <c r="C121" t="s">
        <v>2</v>
      </c>
      <c r="D121" t="s">
        <v>6</v>
      </c>
      <c r="F121" s="1">
        <v>122.93548387096774</v>
      </c>
      <c r="G121" t="str">
        <f>VLOOKUP(A121,[1]newclassification!$B$4:$C$21,2,)</f>
        <v>plastic - bottles</v>
      </c>
    </row>
    <row r="122" spans="1:7" ht="15" customHeight="1" x14ac:dyDescent="0.25">
      <c r="A122" t="s">
        <v>12</v>
      </c>
      <c r="B122">
        <v>342</v>
      </c>
      <c r="C122" t="s">
        <v>2</v>
      </c>
      <c r="D122" t="s">
        <v>6</v>
      </c>
      <c r="F122" s="1">
        <v>189.93548387096774</v>
      </c>
      <c r="G122" t="str">
        <f>VLOOKUP(A122,[1]newclassification!$B$4:$C$21,2,)</f>
        <v>food items</v>
      </c>
    </row>
    <row r="123" spans="1:7" ht="15" customHeight="1" x14ac:dyDescent="0.25">
      <c r="A123" t="s">
        <v>19</v>
      </c>
      <c r="B123">
        <v>273</v>
      </c>
      <c r="C123" t="s">
        <v>2</v>
      </c>
      <c r="D123" t="s">
        <v>6</v>
      </c>
      <c r="E123" t="s">
        <v>39</v>
      </c>
      <c r="F123" s="1">
        <v>120.93548387096774</v>
      </c>
      <c r="G123" t="str">
        <f>VLOOKUP(A123,[1]newclassification!$B$4:$C$21,2,)</f>
        <v>paper - tissue</v>
      </c>
    </row>
    <row r="124" spans="1:7" x14ac:dyDescent="0.25">
      <c r="A124" t="s">
        <v>7</v>
      </c>
      <c r="B124">
        <v>450</v>
      </c>
      <c r="C124" t="s">
        <v>2</v>
      </c>
      <c r="D124" t="s">
        <v>6</v>
      </c>
      <c r="E124" t="s">
        <v>60</v>
      </c>
      <c r="F124" s="1">
        <v>297.93548387096774</v>
      </c>
      <c r="G124" t="str">
        <f>VLOOKUP(A124,[1]newclassification!$B$4:$C$21,2,)</f>
        <v>other</v>
      </c>
    </row>
    <row r="125" spans="1:7" ht="15" customHeight="1" x14ac:dyDescent="0.25">
      <c r="A125" t="s">
        <v>16</v>
      </c>
      <c r="B125">
        <v>359</v>
      </c>
      <c r="C125" t="s">
        <v>2</v>
      </c>
      <c r="D125" t="s">
        <v>6</v>
      </c>
      <c r="F125" s="1">
        <v>206.93548387096774</v>
      </c>
      <c r="G125" t="str">
        <f>VLOOKUP(A125,[1]newclassification!$B$4:$C$21,2,)</f>
        <v>[exclude]</v>
      </c>
    </row>
    <row r="126" spans="1:7" ht="15" customHeight="1" x14ac:dyDescent="0.25">
      <c r="A126" t="s">
        <v>1</v>
      </c>
      <c r="B126">
        <v>898</v>
      </c>
      <c r="C126" t="s">
        <v>2</v>
      </c>
      <c r="D126" t="s">
        <v>6</v>
      </c>
      <c r="F126" s="1">
        <v>745.9354838709678</v>
      </c>
      <c r="G126" t="str">
        <f>VLOOKUP(A126,[1]newclassification!$B$4:$C$21,2,)</f>
        <v>plastic - bottles</v>
      </c>
    </row>
    <row r="127" spans="1:7" ht="15" customHeight="1" x14ac:dyDescent="0.25">
      <c r="A127" t="s">
        <v>16</v>
      </c>
      <c r="B127">
        <v>270</v>
      </c>
      <c r="C127" t="s">
        <v>2</v>
      </c>
      <c r="D127" t="s">
        <v>6</v>
      </c>
      <c r="F127" s="1">
        <v>117.93548387096774</v>
      </c>
      <c r="G127" t="str">
        <f>VLOOKUP(A127,[1]newclassification!$B$4:$C$21,2,)</f>
        <v>[exclude]</v>
      </c>
    </row>
    <row r="128" spans="1:7" ht="15" customHeight="1" x14ac:dyDescent="0.25">
      <c r="A128" t="s">
        <v>26</v>
      </c>
      <c r="B128">
        <v>366</v>
      </c>
      <c r="C128" t="s">
        <v>2</v>
      </c>
      <c r="D128" t="s">
        <v>6</v>
      </c>
      <c r="E128" t="s">
        <v>33</v>
      </c>
      <c r="F128" s="1">
        <v>213.93548387096774</v>
      </c>
      <c r="G128" t="str">
        <f>VLOOKUP(A128,[1]newclassification!$B$4:$C$21,2,)</f>
        <v>paper - cups</v>
      </c>
    </row>
    <row r="129" spans="1:7" ht="15" customHeight="1" x14ac:dyDescent="0.25">
      <c r="A129" t="s">
        <v>16</v>
      </c>
      <c r="B129">
        <v>290</v>
      </c>
      <c r="C129" t="s">
        <v>2</v>
      </c>
      <c r="D129" t="s">
        <v>6</v>
      </c>
      <c r="F129" s="1">
        <v>137.93548387096774</v>
      </c>
      <c r="G129" t="str">
        <f>VLOOKUP(A129,[1]newclassification!$B$4:$C$21,2,)</f>
        <v>[exclude]</v>
      </c>
    </row>
    <row r="130" spans="1:7" ht="15" customHeight="1" x14ac:dyDescent="0.25">
      <c r="A130" t="s">
        <v>52</v>
      </c>
      <c r="B130">
        <v>191</v>
      </c>
      <c r="C130" t="s">
        <v>2</v>
      </c>
      <c r="D130" t="s">
        <v>6</v>
      </c>
      <c r="F130" s="1">
        <v>38.935483870967744</v>
      </c>
      <c r="G130" t="str">
        <f>VLOOKUP(A130,[1]newclassification!$B$4:$C$21,2,)</f>
        <v>glass jars</v>
      </c>
    </row>
    <row r="131" spans="1:7" ht="15" customHeight="1" x14ac:dyDescent="0.25">
      <c r="A131" t="s">
        <v>34</v>
      </c>
      <c r="B131">
        <v>219</v>
      </c>
      <c r="C131" t="s">
        <v>2</v>
      </c>
      <c r="D131" t="s">
        <v>6</v>
      </c>
      <c r="F131" s="1">
        <v>66.935483870967744</v>
      </c>
      <c r="G131" t="str">
        <f>VLOOKUP(A131,[1]newclassification!$B$4:$C$21,2,)</f>
        <v>food packaging - film</v>
      </c>
    </row>
    <row r="132" spans="1:7" ht="15" customHeight="1" x14ac:dyDescent="0.25">
      <c r="A132" t="s">
        <v>21</v>
      </c>
      <c r="B132">
        <v>248</v>
      </c>
      <c r="C132" t="s">
        <v>2</v>
      </c>
      <c r="D132" t="s">
        <v>6</v>
      </c>
      <c r="F132" s="1">
        <v>95.935483870967744</v>
      </c>
      <c r="G132" t="str">
        <f>VLOOKUP(A132,[1]newclassification!$B$4:$C$21,2,)</f>
        <v>plastic - other</v>
      </c>
    </row>
    <row r="133" spans="1:7" ht="15" customHeight="1" x14ac:dyDescent="0.25">
      <c r="A133" t="s">
        <v>19</v>
      </c>
      <c r="B133">
        <v>312</v>
      </c>
      <c r="C133" t="s">
        <v>2</v>
      </c>
      <c r="D133" t="s">
        <v>6</v>
      </c>
      <c r="E133" t="s">
        <v>39</v>
      </c>
      <c r="F133" s="1">
        <v>159.93548387096774</v>
      </c>
      <c r="G133" t="str">
        <f>VLOOKUP(A133,[1]newclassification!$B$4:$C$21,2,)</f>
        <v>paper - tissue</v>
      </c>
    </row>
    <row r="134" spans="1:7" ht="15" customHeight="1" x14ac:dyDescent="0.25">
      <c r="A134" t="s">
        <v>19</v>
      </c>
      <c r="B134">
        <v>312</v>
      </c>
      <c r="C134" t="s">
        <v>2</v>
      </c>
      <c r="D134" t="s">
        <v>6</v>
      </c>
      <c r="E134" t="s">
        <v>39</v>
      </c>
      <c r="F134" s="1">
        <v>159.93548387096774</v>
      </c>
      <c r="G134" t="str">
        <f>VLOOKUP(A134,[1]newclassification!$B$4:$C$21,2,)</f>
        <v>paper - tissue</v>
      </c>
    </row>
    <row r="135" spans="1:7" ht="15" customHeight="1" x14ac:dyDescent="0.25">
      <c r="A135" t="s">
        <v>19</v>
      </c>
      <c r="B135">
        <v>312</v>
      </c>
      <c r="C135" t="s">
        <v>2</v>
      </c>
      <c r="D135" t="s">
        <v>6</v>
      </c>
      <c r="E135" t="s">
        <v>39</v>
      </c>
      <c r="F135" s="1">
        <v>159.93548387096774</v>
      </c>
      <c r="G135" t="str">
        <f>VLOOKUP(A135,[1]newclassification!$B$4:$C$21,2,)</f>
        <v>paper - tissue</v>
      </c>
    </row>
    <row r="136" spans="1:7" ht="15" customHeight="1" x14ac:dyDescent="0.25">
      <c r="A136" t="s">
        <v>20</v>
      </c>
      <c r="B136">
        <v>270</v>
      </c>
      <c r="C136" t="s">
        <v>2</v>
      </c>
      <c r="D136" t="s">
        <v>6</v>
      </c>
      <c r="F136" s="1">
        <v>117.93548387096774</v>
      </c>
      <c r="G136" t="str">
        <f>VLOOKUP(A136,[1]newclassification!$B$4:$C$21,2,)</f>
        <v>metal - all</v>
      </c>
    </row>
    <row r="137" spans="1:7" ht="15" customHeight="1" x14ac:dyDescent="0.25">
      <c r="A137" t="s">
        <v>12</v>
      </c>
      <c r="B137">
        <v>822</v>
      </c>
      <c r="C137" t="s">
        <v>2</v>
      </c>
      <c r="D137" t="s">
        <v>6</v>
      </c>
      <c r="F137" s="1">
        <v>669.9354838709678</v>
      </c>
      <c r="G137" t="str">
        <f>VLOOKUP(A137,[1]newclassification!$B$4:$C$21,2,)</f>
        <v>food items</v>
      </c>
    </row>
    <row r="138" spans="1:7" ht="15" customHeight="1" x14ac:dyDescent="0.25">
      <c r="A138" t="s">
        <v>26</v>
      </c>
      <c r="B138">
        <v>222</v>
      </c>
      <c r="C138" t="s">
        <v>2</v>
      </c>
      <c r="D138" t="s">
        <v>6</v>
      </c>
      <c r="E138" t="s">
        <v>33</v>
      </c>
      <c r="F138" s="1">
        <v>69.935483870967744</v>
      </c>
      <c r="G138" t="str">
        <f>VLOOKUP(A138,[1]newclassification!$B$4:$C$21,2,)</f>
        <v>paper - cups</v>
      </c>
    </row>
    <row r="139" spans="1:7" ht="15" customHeight="1" x14ac:dyDescent="0.25">
      <c r="A139" t="s">
        <v>34</v>
      </c>
      <c r="B139">
        <v>280</v>
      </c>
      <c r="C139" t="s">
        <v>2</v>
      </c>
      <c r="D139" t="s">
        <v>6</v>
      </c>
      <c r="F139" s="1">
        <v>127.93548387096774</v>
      </c>
      <c r="G139" t="str">
        <f>VLOOKUP(A139,[1]newclassification!$B$4:$C$21,2,)</f>
        <v>food packaging - film</v>
      </c>
    </row>
    <row r="140" spans="1:7" ht="15" customHeight="1" x14ac:dyDescent="0.25">
      <c r="A140" t="s">
        <v>63</v>
      </c>
      <c r="B140">
        <v>184</v>
      </c>
      <c r="C140" t="s">
        <v>2</v>
      </c>
      <c r="D140" t="s">
        <v>6</v>
      </c>
      <c r="F140" s="1">
        <v>31.935483870967744</v>
      </c>
      <c r="G140" t="str">
        <f>VLOOKUP(A140,[1]newclassification!$B$4:$C$21,2,)</f>
        <v>other</v>
      </c>
    </row>
    <row r="141" spans="1:7" ht="15" customHeight="1" x14ac:dyDescent="0.25">
      <c r="A141" t="s">
        <v>19</v>
      </c>
      <c r="B141">
        <v>163</v>
      </c>
      <c r="C141" t="s">
        <v>2</v>
      </c>
      <c r="D141" t="s">
        <v>6</v>
      </c>
      <c r="E141" t="s">
        <v>39</v>
      </c>
      <c r="F141" s="1">
        <v>10.935483870967744</v>
      </c>
      <c r="G141" t="str">
        <f>VLOOKUP(A141,[1]newclassification!$B$4:$C$21,2,)</f>
        <v>paper - tissue</v>
      </c>
    </row>
    <row r="142" spans="1:7" ht="15" customHeight="1" x14ac:dyDescent="0.25">
      <c r="A142" t="s">
        <v>34</v>
      </c>
      <c r="B142">
        <v>164</v>
      </c>
      <c r="C142" t="s">
        <v>2</v>
      </c>
      <c r="D142" t="s">
        <v>6</v>
      </c>
      <c r="F142" s="1">
        <v>11.935483870967744</v>
      </c>
      <c r="G142" t="str">
        <f>VLOOKUP(A142,[1]newclassification!$B$4:$C$21,2,)</f>
        <v>food packaging - film</v>
      </c>
    </row>
    <row r="143" spans="1:7" ht="15" customHeight="1" x14ac:dyDescent="0.25">
      <c r="A143" t="s">
        <v>13</v>
      </c>
      <c r="B143">
        <v>194</v>
      </c>
      <c r="C143" t="s">
        <v>2</v>
      </c>
      <c r="D143" t="s">
        <v>6</v>
      </c>
      <c r="F143" s="1">
        <v>41.935483870967744</v>
      </c>
      <c r="G143" t="str">
        <f>VLOOKUP(A143,[1]newclassification!$B$4:$C$21,2,)</f>
        <v>paper - other</v>
      </c>
    </row>
    <row r="144" spans="1:7" ht="15" customHeight="1" x14ac:dyDescent="0.25">
      <c r="A144" t="s">
        <v>21</v>
      </c>
      <c r="B144">
        <v>214</v>
      </c>
      <c r="C144" t="s">
        <v>2</v>
      </c>
      <c r="D144" t="s">
        <v>6</v>
      </c>
      <c r="F144" s="1">
        <v>61.935483870967744</v>
      </c>
      <c r="G144" t="str">
        <f>VLOOKUP(A144,[1]newclassification!$B$4:$C$21,2,)</f>
        <v>plastic - other</v>
      </c>
    </row>
    <row r="145" spans="1:7" ht="15" customHeight="1" x14ac:dyDescent="0.25">
      <c r="A145" t="s">
        <v>16</v>
      </c>
      <c r="B145">
        <v>256</v>
      </c>
      <c r="C145" t="s">
        <v>2</v>
      </c>
      <c r="D145" t="s">
        <v>6</v>
      </c>
      <c r="F145" s="1">
        <v>103.93548387096774</v>
      </c>
      <c r="G145" t="str">
        <f>VLOOKUP(A145,[1]newclassification!$B$4:$C$21,2,)</f>
        <v>[exclude]</v>
      </c>
    </row>
    <row r="146" spans="1:7" ht="15" customHeight="1" x14ac:dyDescent="0.25">
      <c r="A146" t="s">
        <v>13</v>
      </c>
      <c r="B146">
        <v>209</v>
      </c>
      <c r="C146" t="s">
        <v>2</v>
      </c>
      <c r="D146" t="s">
        <v>6</v>
      </c>
      <c r="E146" t="s">
        <v>62</v>
      </c>
      <c r="F146" s="1">
        <v>56.935483870967744</v>
      </c>
      <c r="G146" t="str">
        <f>VLOOKUP(A146,[1]newclassification!$B$4:$C$21,2,)</f>
        <v>paper - other</v>
      </c>
    </row>
    <row r="147" spans="1:7" ht="15" customHeight="1" x14ac:dyDescent="0.25">
      <c r="A147" t="s">
        <v>20</v>
      </c>
      <c r="B147">
        <v>200</v>
      </c>
      <c r="C147" t="s">
        <v>2</v>
      </c>
      <c r="D147" t="s">
        <v>6</v>
      </c>
      <c r="E147" t="s">
        <v>61</v>
      </c>
      <c r="F147" s="1">
        <v>47.935483870967744</v>
      </c>
      <c r="G147" t="str">
        <f>VLOOKUP(A147,[1]newclassification!$B$4:$C$21,2,)</f>
        <v>metal - all</v>
      </c>
    </row>
    <row r="148" spans="1:7" ht="15" customHeight="1" x14ac:dyDescent="0.25">
      <c r="A148" t="s">
        <v>34</v>
      </c>
      <c r="B148">
        <v>157</v>
      </c>
      <c r="C148" t="s">
        <v>2</v>
      </c>
      <c r="D148" t="s">
        <v>0</v>
      </c>
      <c r="F148" s="1">
        <v>4.9354838709677438</v>
      </c>
      <c r="G148" t="str">
        <f>VLOOKUP(A148,[1]newclassification!$B$4:$C$21,2,)</f>
        <v>food packaging - film</v>
      </c>
    </row>
    <row r="149" spans="1:7" ht="15" customHeight="1" x14ac:dyDescent="0.25">
      <c r="A149" t="s">
        <v>16</v>
      </c>
      <c r="B149">
        <v>194</v>
      </c>
      <c r="C149" t="s">
        <v>2</v>
      </c>
      <c r="D149" t="s">
        <v>0</v>
      </c>
      <c r="F149" s="1">
        <v>41.935483870967744</v>
      </c>
      <c r="G149" t="str">
        <f>VLOOKUP(A149,[1]newclassification!$B$4:$C$21,2,)</f>
        <v>[exclude]</v>
      </c>
    </row>
    <row r="150" spans="1:7" x14ac:dyDescent="0.25">
      <c r="A150" t="s">
        <v>7</v>
      </c>
      <c r="B150">
        <v>217</v>
      </c>
      <c r="C150" t="s">
        <v>2</v>
      </c>
      <c r="D150" t="s">
        <v>0</v>
      </c>
      <c r="E150" t="s">
        <v>60</v>
      </c>
      <c r="F150" s="1">
        <v>64.935483870967744</v>
      </c>
      <c r="G150" t="str">
        <f>VLOOKUP(A150,[1]newclassification!$B$4:$C$21,2,)</f>
        <v>other</v>
      </c>
    </row>
    <row r="151" spans="1:7" ht="15" customHeight="1" x14ac:dyDescent="0.25">
      <c r="A151" t="s">
        <v>19</v>
      </c>
      <c r="B151">
        <v>194</v>
      </c>
      <c r="C151" t="s">
        <v>2</v>
      </c>
      <c r="D151" t="s">
        <v>0</v>
      </c>
      <c r="E151" t="s">
        <v>39</v>
      </c>
      <c r="F151" s="1">
        <v>41.935483870967744</v>
      </c>
      <c r="G151" t="str">
        <f>VLOOKUP(A151,[1]newclassification!$B$4:$C$21,2,)</f>
        <v>paper - tissue</v>
      </c>
    </row>
    <row r="152" spans="1:7" ht="15" customHeight="1" x14ac:dyDescent="0.25">
      <c r="A152" t="s">
        <v>13</v>
      </c>
      <c r="B152">
        <v>173</v>
      </c>
      <c r="C152" t="s">
        <v>2</v>
      </c>
      <c r="D152" t="s">
        <v>0</v>
      </c>
      <c r="F152" s="1">
        <v>20.935483870967744</v>
      </c>
      <c r="G152" t="str">
        <f>VLOOKUP(A152,[1]newclassification!$B$4:$C$21,2,)</f>
        <v>paper - other</v>
      </c>
    </row>
    <row r="153" spans="1:7" ht="15" customHeight="1" x14ac:dyDescent="0.25">
      <c r="A153" t="s">
        <v>13</v>
      </c>
      <c r="B153">
        <v>788</v>
      </c>
      <c r="C153" t="s">
        <v>2</v>
      </c>
      <c r="D153" t="s">
        <v>0</v>
      </c>
      <c r="F153" s="1">
        <v>635.9354838709678</v>
      </c>
      <c r="G153" t="str">
        <f>VLOOKUP(A153,[1]newclassification!$B$4:$C$21,2,)</f>
        <v>paper - other</v>
      </c>
    </row>
    <row r="154" spans="1:7" ht="15" customHeight="1" x14ac:dyDescent="0.25">
      <c r="A154" t="s">
        <v>13</v>
      </c>
      <c r="B154">
        <v>684</v>
      </c>
      <c r="C154" t="s">
        <v>2</v>
      </c>
      <c r="D154" t="s">
        <v>0</v>
      </c>
      <c r="F154" s="1">
        <v>531.9354838709678</v>
      </c>
      <c r="G154" t="str">
        <f>VLOOKUP(A154,[1]newclassification!$B$4:$C$21,2,)</f>
        <v>paper - other</v>
      </c>
    </row>
    <row r="155" spans="1:7" ht="15" customHeight="1" x14ac:dyDescent="0.25">
      <c r="A155" t="s">
        <v>13</v>
      </c>
      <c r="B155">
        <v>628</v>
      </c>
      <c r="C155" t="s">
        <v>2</v>
      </c>
      <c r="D155" t="s">
        <v>0</v>
      </c>
      <c r="F155" s="1">
        <v>475.93548387096774</v>
      </c>
      <c r="G155" t="str">
        <f>VLOOKUP(A155,[1]newclassification!$B$4:$C$21,2,)</f>
        <v>paper - other</v>
      </c>
    </row>
    <row r="156" spans="1:7" ht="15" customHeight="1" x14ac:dyDescent="0.25">
      <c r="A156" t="s">
        <v>13</v>
      </c>
      <c r="B156">
        <v>751</v>
      </c>
      <c r="C156" t="s">
        <v>2</v>
      </c>
      <c r="D156" t="s">
        <v>0</v>
      </c>
      <c r="F156" s="1">
        <v>598.9354838709678</v>
      </c>
      <c r="G156" t="str">
        <f>VLOOKUP(A156,[1]newclassification!$B$4:$C$21,2,)</f>
        <v>paper - other</v>
      </c>
    </row>
    <row r="157" spans="1:7" ht="15" customHeight="1" x14ac:dyDescent="0.25">
      <c r="A157" t="s">
        <v>13</v>
      </c>
      <c r="B157">
        <v>722</v>
      </c>
      <c r="C157" t="s">
        <v>2</v>
      </c>
      <c r="D157" t="s">
        <v>0</v>
      </c>
      <c r="F157" s="1">
        <v>569.9354838709678</v>
      </c>
      <c r="G157" t="str">
        <f>VLOOKUP(A157,[1]newclassification!$B$4:$C$21,2,)</f>
        <v>paper - other</v>
      </c>
    </row>
    <row r="158" spans="1:7" ht="15" customHeight="1" x14ac:dyDescent="0.25">
      <c r="A158" t="s">
        <v>1</v>
      </c>
      <c r="B158">
        <v>305</v>
      </c>
      <c r="C158" t="s">
        <v>2</v>
      </c>
      <c r="D158" t="s">
        <v>0</v>
      </c>
      <c r="F158" s="1">
        <v>152.93548387096774</v>
      </c>
      <c r="G158" t="str">
        <f>VLOOKUP(A158,[1]newclassification!$B$4:$C$21,2,)</f>
        <v>plastic - bottles</v>
      </c>
    </row>
    <row r="159" spans="1:7" ht="15" customHeight="1" x14ac:dyDescent="0.25">
      <c r="A159" t="s">
        <v>1</v>
      </c>
      <c r="B159">
        <v>338</v>
      </c>
      <c r="C159" t="s">
        <v>2</v>
      </c>
      <c r="D159" t="s">
        <v>0</v>
      </c>
      <c r="F159" s="1">
        <v>185.93548387096774</v>
      </c>
      <c r="G159" t="str">
        <f>VLOOKUP(A159,[1]newclassification!$B$4:$C$21,2,)</f>
        <v>plastic - bottles</v>
      </c>
    </row>
    <row r="160" spans="1:7" ht="15" customHeight="1" x14ac:dyDescent="0.25">
      <c r="A160" t="s">
        <v>13</v>
      </c>
      <c r="B160">
        <v>420</v>
      </c>
      <c r="C160" t="s">
        <v>2</v>
      </c>
      <c r="D160" t="s">
        <v>0</v>
      </c>
      <c r="F160" s="1">
        <v>267.93548387096774</v>
      </c>
      <c r="G160" t="str">
        <f>VLOOKUP(A160,[1]newclassification!$B$4:$C$21,2,)</f>
        <v>paper - other</v>
      </c>
    </row>
    <row r="161" spans="1:7" ht="15" customHeight="1" x14ac:dyDescent="0.25">
      <c r="A161" t="s">
        <v>13</v>
      </c>
      <c r="B161">
        <v>381</v>
      </c>
      <c r="C161" t="s">
        <v>2</v>
      </c>
      <c r="D161" t="s">
        <v>0</v>
      </c>
      <c r="F161" s="1">
        <v>228.93548387096774</v>
      </c>
      <c r="G161" t="str">
        <f>VLOOKUP(A161,[1]newclassification!$B$4:$C$21,2,)</f>
        <v>paper - other</v>
      </c>
    </row>
    <row r="162" spans="1:7" ht="15" customHeight="1" x14ac:dyDescent="0.25">
      <c r="A162" t="s">
        <v>13</v>
      </c>
      <c r="B162">
        <v>507</v>
      </c>
      <c r="C162" t="s">
        <v>2</v>
      </c>
      <c r="D162" t="s">
        <v>0</v>
      </c>
      <c r="F162" s="1">
        <v>354.93548387096774</v>
      </c>
      <c r="G162" t="str">
        <f>VLOOKUP(A162,[1]newclassification!$B$4:$C$21,2,)</f>
        <v>paper - other</v>
      </c>
    </row>
    <row r="163" spans="1:7" ht="15" customHeight="1" x14ac:dyDescent="0.25">
      <c r="A163" t="s">
        <v>21</v>
      </c>
      <c r="B163">
        <v>337</v>
      </c>
      <c r="C163" t="s">
        <v>2</v>
      </c>
      <c r="D163" t="s">
        <v>0</v>
      </c>
      <c r="F163" s="1">
        <v>184.93548387096774</v>
      </c>
      <c r="G163" t="str">
        <f>VLOOKUP(A163,[1]newclassification!$B$4:$C$21,2,)</f>
        <v>plastic - other</v>
      </c>
    </row>
    <row r="164" spans="1:7" ht="15" customHeight="1" x14ac:dyDescent="0.25">
      <c r="A164" t="s">
        <v>21</v>
      </c>
      <c r="B164">
        <v>285</v>
      </c>
      <c r="C164" t="s">
        <v>2</v>
      </c>
      <c r="D164" t="s">
        <v>0</v>
      </c>
      <c r="F164" s="1">
        <v>132.93548387096774</v>
      </c>
      <c r="G164" t="str">
        <f>VLOOKUP(A164,[1]newclassification!$B$4:$C$21,2,)</f>
        <v>plastic - other</v>
      </c>
    </row>
    <row r="165" spans="1:7" ht="15" customHeight="1" x14ac:dyDescent="0.25">
      <c r="A165" t="s">
        <v>13</v>
      </c>
      <c r="B165">
        <v>341</v>
      </c>
      <c r="C165" t="s">
        <v>2</v>
      </c>
      <c r="D165" t="s">
        <v>0</v>
      </c>
      <c r="F165" s="1">
        <v>188.93548387096774</v>
      </c>
      <c r="G165" t="str">
        <f>VLOOKUP(A165,[1]newclassification!$B$4:$C$21,2,)</f>
        <v>paper - other</v>
      </c>
    </row>
    <row r="166" spans="1:7" ht="15" customHeight="1" x14ac:dyDescent="0.25">
      <c r="A166" t="s">
        <v>13</v>
      </c>
      <c r="B166">
        <v>4050</v>
      </c>
      <c r="C166" t="s">
        <v>2</v>
      </c>
      <c r="D166" t="s">
        <v>0</v>
      </c>
      <c r="F166" s="1">
        <v>3897.9354838709678</v>
      </c>
      <c r="G166" t="str">
        <f>VLOOKUP(A166,[1]newclassification!$B$4:$C$21,2,)</f>
        <v>paper - other</v>
      </c>
    </row>
    <row r="167" spans="1:7" ht="15" customHeight="1" x14ac:dyDescent="0.25">
      <c r="A167" t="s">
        <v>20</v>
      </c>
      <c r="B167">
        <v>238</v>
      </c>
      <c r="C167" t="s">
        <v>2</v>
      </c>
      <c r="D167" t="s">
        <v>0</v>
      </c>
      <c r="F167" s="1">
        <v>85.935483870967744</v>
      </c>
      <c r="G167" t="str">
        <f>VLOOKUP(A167,[1]newclassification!$B$4:$C$21,2,)</f>
        <v>metal - all</v>
      </c>
    </row>
    <row r="168" spans="1:7" ht="15" customHeight="1" x14ac:dyDescent="0.25">
      <c r="A168" t="s">
        <v>1</v>
      </c>
      <c r="B168">
        <v>333</v>
      </c>
      <c r="C168" t="s">
        <v>2</v>
      </c>
      <c r="D168" t="s">
        <v>0</v>
      </c>
      <c r="F168" s="1">
        <v>180.93548387096774</v>
      </c>
      <c r="G168" t="str">
        <f>VLOOKUP(A168,[1]newclassification!$B$4:$C$21,2,)</f>
        <v>plastic - bottles</v>
      </c>
    </row>
    <row r="169" spans="1:7" ht="15" customHeight="1" x14ac:dyDescent="0.25">
      <c r="A169" t="s">
        <v>1</v>
      </c>
      <c r="B169">
        <v>326</v>
      </c>
      <c r="C169" t="s">
        <v>2</v>
      </c>
      <c r="D169" t="s">
        <v>0</v>
      </c>
      <c r="F169" s="1">
        <v>173.93548387096774</v>
      </c>
      <c r="G169" t="str">
        <f>VLOOKUP(A169,[1]newclassification!$B$4:$C$21,2,)</f>
        <v>plastic - bottles</v>
      </c>
    </row>
    <row r="170" spans="1:7" ht="15" customHeight="1" x14ac:dyDescent="0.25">
      <c r="A170" t="s">
        <v>13</v>
      </c>
      <c r="B170">
        <v>443</v>
      </c>
      <c r="C170" t="s">
        <v>2</v>
      </c>
      <c r="D170" t="s">
        <v>0</v>
      </c>
      <c r="F170" s="1">
        <v>290.93548387096774</v>
      </c>
      <c r="G170" t="str">
        <f>VLOOKUP(A170,[1]newclassification!$B$4:$C$21,2,)</f>
        <v>paper - other</v>
      </c>
    </row>
    <row r="171" spans="1:7" ht="15" customHeight="1" x14ac:dyDescent="0.25">
      <c r="A171" t="s">
        <v>10</v>
      </c>
      <c r="B171">
        <v>298</v>
      </c>
      <c r="C171" t="s">
        <v>2</v>
      </c>
      <c r="D171" t="s">
        <v>0</v>
      </c>
      <c r="F171" s="1">
        <v>145.93548387096774</v>
      </c>
      <c r="G171" t="str">
        <f>VLOOKUP(A171,[1]newclassification!$B$4:$C$21,2,)</f>
        <v>cardboard</v>
      </c>
    </row>
    <row r="172" spans="1:7" ht="15" customHeight="1" x14ac:dyDescent="0.25">
      <c r="A172" t="s">
        <v>10</v>
      </c>
      <c r="B172">
        <v>298</v>
      </c>
      <c r="C172" t="s">
        <v>2</v>
      </c>
      <c r="D172" t="s">
        <v>0</v>
      </c>
      <c r="F172" s="1">
        <v>145.93548387096774</v>
      </c>
      <c r="G172" t="str">
        <f>VLOOKUP(A172,[1]newclassification!$B$4:$C$21,2,)</f>
        <v>cardboard</v>
      </c>
    </row>
    <row r="173" spans="1:7" ht="15" customHeight="1" x14ac:dyDescent="0.25">
      <c r="A173" t="s">
        <v>13</v>
      </c>
      <c r="B173">
        <v>251</v>
      </c>
      <c r="C173" t="s">
        <v>2</v>
      </c>
      <c r="D173" t="s">
        <v>0</v>
      </c>
      <c r="F173" s="1">
        <v>98.935483870967744</v>
      </c>
      <c r="G173" t="str">
        <f>VLOOKUP(A173,[1]newclassification!$B$4:$C$21,2,)</f>
        <v>paper - other</v>
      </c>
    </row>
    <row r="174" spans="1:7" ht="15" customHeight="1" x14ac:dyDescent="0.25">
      <c r="A174" t="s">
        <v>1</v>
      </c>
      <c r="B174">
        <v>317</v>
      </c>
      <c r="C174" t="s">
        <v>2</v>
      </c>
      <c r="D174" t="s">
        <v>0</v>
      </c>
      <c r="F174" s="1">
        <v>164.93548387096774</v>
      </c>
      <c r="G174" t="str">
        <f>VLOOKUP(A174,[1]newclassification!$B$4:$C$21,2,)</f>
        <v>plastic - bottles</v>
      </c>
    </row>
    <row r="175" spans="1:7" ht="15" customHeight="1" x14ac:dyDescent="0.25">
      <c r="A175" t="s">
        <v>12</v>
      </c>
      <c r="B175">
        <v>195</v>
      </c>
      <c r="C175" t="s">
        <v>2</v>
      </c>
      <c r="D175" t="s">
        <v>0</v>
      </c>
      <c r="F175" s="1">
        <v>42.935483870967744</v>
      </c>
      <c r="G175" t="str">
        <f>VLOOKUP(A175,[1]newclassification!$B$4:$C$21,2,)</f>
        <v>food items</v>
      </c>
    </row>
    <row r="176" spans="1:7" x14ac:dyDescent="0.25">
      <c r="A176" t="s">
        <v>7</v>
      </c>
      <c r="B176">
        <v>238</v>
      </c>
      <c r="C176" t="s">
        <v>2</v>
      </c>
      <c r="D176" t="s">
        <v>0</v>
      </c>
      <c r="E176" t="s">
        <v>5</v>
      </c>
      <c r="F176" s="1">
        <v>85.935483870967744</v>
      </c>
      <c r="G176" t="str">
        <f>VLOOKUP(A176,[1]newclassification!$B$4:$C$21,2,)</f>
        <v>other</v>
      </c>
    </row>
    <row r="177" spans="1:7" ht="15" customHeight="1" x14ac:dyDescent="0.25">
      <c r="A177" t="s">
        <v>32</v>
      </c>
      <c r="B177">
        <v>534</v>
      </c>
      <c r="C177" t="s">
        <v>2</v>
      </c>
      <c r="D177" t="s">
        <v>0</v>
      </c>
      <c r="E177" t="s">
        <v>59</v>
      </c>
      <c r="F177" s="1">
        <v>381.93548387096774</v>
      </c>
      <c r="G177" t="str">
        <f>VLOOKUP(A177,[1]newclassification!$B$4:$C$21,2,)</f>
        <v>food packaging - rigid </v>
      </c>
    </row>
    <row r="178" spans="1:7" ht="15" customHeight="1" x14ac:dyDescent="0.25">
      <c r="A178" t="s">
        <v>28</v>
      </c>
      <c r="B178">
        <v>276</v>
      </c>
      <c r="C178" t="s">
        <v>2</v>
      </c>
      <c r="D178" t="s">
        <v>0</v>
      </c>
      <c r="F178" s="1">
        <v>123.93548387096774</v>
      </c>
      <c r="G178" t="str">
        <f>VLOOKUP(A178,[1]newclassification!$B$4:$C$21,2,)</f>
        <v>plastic - film</v>
      </c>
    </row>
    <row r="179" spans="1:7" ht="15" customHeight="1" x14ac:dyDescent="0.25">
      <c r="A179" t="s">
        <v>13</v>
      </c>
      <c r="B179">
        <v>358</v>
      </c>
      <c r="C179" t="s">
        <v>2</v>
      </c>
      <c r="D179" t="s">
        <v>0</v>
      </c>
      <c r="F179" s="1">
        <v>205.93548387096774</v>
      </c>
      <c r="G179" t="str">
        <f>VLOOKUP(A179,[1]newclassification!$B$4:$C$21,2,)</f>
        <v>paper - other</v>
      </c>
    </row>
    <row r="180" spans="1:7" ht="15" customHeight="1" x14ac:dyDescent="0.25">
      <c r="A180" t="s">
        <v>20</v>
      </c>
      <c r="B180">
        <v>192</v>
      </c>
      <c r="C180" t="s">
        <v>2</v>
      </c>
      <c r="D180" t="s">
        <v>0</v>
      </c>
      <c r="F180" s="1">
        <v>39.935483870967744</v>
      </c>
      <c r="G180" t="str">
        <f>VLOOKUP(A180,[1]newclassification!$B$4:$C$21,2,)</f>
        <v>metal - all</v>
      </c>
    </row>
    <row r="181" spans="1:7" ht="15" customHeight="1" x14ac:dyDescent="0.25">
      <c r="A181" t="s">
        <v>1</v>
      </c>
      <c r="B181">
        <v>373</v>
      </c>
      <c r="C181" t="s">
        <v>2</v>
      </c>
      <c r="D181" t="s">
        <v>0</v>
      </c>
      <c r="F181" s="1">
        <v>220.93548387096774</v>
      </c>
      <c r="G181" t="str">
        <f>VLOOKUP(A181,[1]newclassification!$B$4:$C$21,2,)</f>
        <v>plastic - bottles</v>
      </c>
    </row>
    <row r="182" spans="1:7" ht="15" customHeight="1" x14ac:dyDescent="0.25">
      <c r="A182" t="s">
        <v>13</v>
      </c>
      <c r="B182">
        <v>416</v>
      </c>
      <c r="C182" t="s">
        <v>2</v>
      </c>
      <c r="D182" t="s">
        <v>0</v>
      </c>
      <c r="F182" s="1">
        <v>263.93548387096774</v>
      </c>
      <c r="G182" t="str">
        <f>VLOOKUP(A182,[1]newclassification!$B$4:$C$21,2,)</f>
        <v>paper - other</v>
      </c>
    </row>
    <row r="183" spans="1:7" ht="15" customHeight="1" x14ac:dyDescent="0.25">
      <c r="A183" t="s">
        <v>19</v>
      </c>
      <c r="B183">
        <v>332</v>
      </c>
      <c r="C183" t="s">
        <v>2</v>
      </c>
      <c r="D183" t="s">
        <v>0</v>
      </c>
      <c r="E183" t="s">
        <v>18</v>
      </c>
      <c r="F183" s="1">
        <v>179.93548387096774</v>
      </c>
      <c r="G183" t="str">
        <f>VLOOKUP(A183,[1]newclassification!$B$4:$C$21,2,)</f>
        <v>paper - tissue</v>
      </c>
    </row>
    <row r="184" spans="1:7" ht="15" customHeight="1" x14ac:dyDescent="0.25">
      <c r="A184" t="s">
        <v>13</v>
      </c>
      <c r="B184">
        <v>602</v>
      </c>
      <c r="C184" t="s">
        <v>2</v>
      </c>
      <c r="D184" t="s">
        <v>0</v>
      </c>
      <c r="F184" s="1">
        <v>449.93548387096774</v>
      </c>
      <c r="G184" t="str">
        <f>VLOOKUP(A184,[1]newclassification!$B$4:$C$21,2,)</f>
        <v>paper - other</v>
      </c>
    </row>
    <row r="185" spans="1:7" ht="15" customHeight="1" x14ac:dyDescent="0.25">
      <c r="A185" t="s">
        <v>13</v>
      </c>
      <c r="B185">
        <v>290</v>
      </c>
      <c r="C185" t="s">
        <v>2</v>
      </c>
      <c r="D185" t="s">
        <v>0</v>
      </c>
      <c r="E185" t="s">
        <v>57</v>
      </c>
      <c r="F185" s="1">
        <v>137.93548387096774</v>
      </c>
      <c r="G185" t="str">
        <f>VLOOKUP(A185,[1]newclassification!$B$4:$C$21,2,)</f>
        <v>paper - other</v>
      </c>
    </row>
    <row r="186" spans="1:7" ht="15" customHeight="1" x14ac:dyDescent="0.25">
      <c r="A186" t="s">
        <v>32</v>
      </c>
      <c r="B186">
        <v>292</v>
      </c>
      <c r="C186" t="s">
        <v>2</v>
      </c>
      <c r="D186" t="s">
        <v>0</v>
      </c>
      <c r="E186" t="s">
        <v>3</v>
      </c>
      <c r="F186" s="1">
        <v>139.93548387096774</v>
      </c>
      <c r="G186" t="str">
        <f>VLOOKUP(A186,[1]newclassification!$B$4:$C$21,2,)</f>
        <v>food packaging - rigid </v>
      </c>
    </row>
    <row r="187" spans="1:7" ht="15" customHeight="1" x14ac:dyDescent="0.25">
      <c r="A187" t="s">
        <v>13</v>
      </c>
      <c r="B187">
        <v>820</v>
      </c>
      <c r="C187" t="s">
        <v>2</v>
      </c>
      <c r="D187" t="s">
        <v>0</v>
      </c>
      <c r="F187" s="1">
        <v>667.9354838709678</v>
      </c>
      <c r="G187" t="str">
        <f>VLOOKUP(A187,[1]newclassification!$B$4:$C$21,2,)</f>
        <v>paper - other</v>
      </c>
    </row>
    <row r="188" spans="1:7" ht="15" customHeight="1" x14ac:dyDescent="0.25">
      <c r="A188" t="s">
        <v>13</v>
      </c>
      <c r="B188">
        <v>252</v>
      </c>
      <c r="C188" t="s">
        <v>2</v>
      </c>
      <c r="D188" t="s">
        <v>0</v>
      </c>
      <c r="E188" t="s">
        <v>58</v>
      </c>
      <c r="F188" s="1">
        <v>99.935483870967744</v>
      </c>
      <c r="G188" t="str">
        <f>VLOOKUP(A188,[1]newclassification!$B$4:$C$21,2,)</f>
        <v>paper - other</v>
      </c>
    </row>
    <row r="189" spans="1:7" ht="15" customHeight="1" x14ac:dyDescent="0.25">
      <c r="A189" t="s">
        <v>20</v>
      </c>
      <c r="B189">
        <v>372</v>
      </c>
      <c r="C189" t="s">
        <v>2</v>
      </c>
      <c r="D189" t="s">
        <v>0</v>
      </c>
      <c r="F189" s="1">
        <v>219.93548387096774</v>
      </c>
      <c r="G189" t="str">
        <f>VLOOKUP(A189,[1]newclassification!$B$4:$C$21,2,)</f>
        <v>metal - all</v>
      </c>
    </row>
    <row r="190" spans="1:7" ht="15" customHeight="1" x14ac:dyDescent="0.25">
      <c r="A190" t="s">
        <v>19</v>
      </c>
      <c r="B190">
        <v>585</v>
      </c>
      <c r="C190" t="s">
        <v>2</v>
      </c>
      <c r="D190" t="s">
        <v>0</v>
      </c>
      <c r="E190" t="s">
        <v>30</v>
      </c>
      <c r="F190" s="1">
        <v>432.93548387096774</v>
      </c>
      <c r="G190" t="str">
        <f>VLOOKUP(A190,[1]newclassification!$B$4:$C$21,2,)</f>
        <v>paper - tissue</v>
      </c>
    </row>
    <row r="191" spans="1:7" ht="15" customHeight="1" x14ac:dyDescent="0.25">
      <c r="A191" t="s">
        <v>32</v>
      </c>
      <c r="B191">
        <v>394</v>
      </c>
      <c r="C191" t="s">
        <v>2</v>
      </c>
      <c r="D191" t="s">
        <v>0</v>
      </c>
      <c r="E191" t="s">
        <v>51</v>
      </c>
      <c r="F191" s="1">
        <v>241.93548387096774</v>
      </c>
      <c r="G191" t="str">
        <f>VLOOKUP(A191,[1]newclassification!$B$4:$C$21,2,)</f>
        <v>food packaging - rigid </v>
      </c>
    </row>
    <row r="192" spans="1:7" ht="15" customHeight="1" x14ac:dyDescent="0.25">
      <c r="A192" t="s">
        <v>12</v>
      </c>
      <c r="B192">
        <v>258</v>
      </c>
      <c r="C192" t="s">
        <v>2</v>
      </c>
      <c r="D192" t="s">
        <v>0</v>
      </c>
      <c r="E192" t="s">
        <v>51</v>
      </c>
      <c r="F192" s="1">
        <v>105.93548387096774</v>
      </c>
      <c r="G192" t="str">
        <f>VLOOKUP(A192,[1]newclassification!$B$4:$C$21,2,)</f>
        <v>food items</v>
      </c>
    </row>
    <row r="193" spans="1:7" ht="15" customHeight="1" x14ac:dyDescent="0.25">
      <c r="A193" t="s">
        <v>19</v>
      </c>
      <c r="B193">
        <v>167</v>
      </c>
      <c r="C193" t="s">
        <v>2</v>
      </c>
      <c r="D193" t="s">
        <v>0</v>
      </c>
      <c r="E193" t="s">
        <v>30</v>
      </c>
      <c r="F193" s="1">
        <v>14.935483870967744</v>
      </c>
      <c r="G193" t="str">
        <f>VLOOKUP(A193,[1]newclassification!$B$4:$C$21,2,)</f>
        <v>paper - tissue</v>
      </c>
    </row>
    <row r="194" spans="1:7" x14ac:dyDescent="0.25">
      <c r="A194" t="s">
        <v>7</v>
      </c>
      <c r="B194">
        <v>233</v>
      </c>
      <c r="C194" t="s">
        <v>2</v>
      </c>
      <c r="D194" t="s">
        <v>0</v>
      </c>
      <c r="E194" t="s">
        <v>57</v>
      </c>
      <c r="F194" s="1">
        <v>80.935483870967744</v>
      </c>
      <c r="G194" t="str">
        <f>VLOOKUP(A194,[1]newclassification!$B$4:$C$21,2,)</f>
        <v>other</v>
      </c>
    </row>
    <row r="195" spans="1:7" ht="15" customHeight="1" x14ac:dyDescent="0.25">
      <c r="A195" t="s">
        <v>10</v>
      </c>
      <c r="B195">
        <v>404</v>
      </c>
      <c r="C195" t="s">
        <v>2</v>
      </c>
      <c r="D195" t="s">
        <v>0</v>
      </c>
      <c r="E195" t="s">
        <v>5</v>
      </c>
      <c r="F195" s="1">
        <v>251.93548387096774</v>
      </c>
      <c r="G195" t="str">
        <f>VLOOKUP(A195,[1]newclassification!$B$4:$C$21,2,)</f>
        <v>cardboard</v>
      </c>
    </row>
    <row r="196" spans="1:7" ht="15" customHeight="1" x14ac:dyDescent="0.25">
      <c r="A196" t="s">
        <v>16</v>
      </c>
      <c r="B196">
        <v>233</v>
      </c>
      <c r="C196" t="s">
        <v>2</v>
      </c>
      <c r="D196" t="s">
        <v>0</v>
      </c>
      <c r="E196" t="s">
        <v>56</v>
      </c>
      <c r="F196" s="1">
        <v>80.935483870967744</v>
      </c>
      <c r="G196" t="str">
        <f>VLOOKUP(A196,[1]newclassification!$B$4:$C$21,2,)</f>
        <v>[exclude]</v>
      </c>
    </row>
    <row r="197" spans="1:7" ht="15" customHeight="1" x14ac:dyDescent="0.25">
      <c r="A197" t="s">
        <v>1</v>
      </c>
      <c r="B197">
        <v>299</v>
      </c>
      <c r="C197" t="s">
        <v>2</v>
      </c>
      <c r="D197" t="s">
        <v>0</v>
      </c>
      <c r="F197" s="1">
        <v>146.93548387096774</v>
      </c>
      <c r="G197" t="str">
        <f>VLOOKUP(A197,[1]newclassification!$B$4:$C$21,2,)</f>
        <v>plastic - bottles</v>
      </c>
    </row>
    <row r="198" spans="1:7" ht="15" customHeight="1" x14ac:dyDescent="0.25">
      <c r="A198" t="s">
        <v>1</v>
      </c>
      <c r="B198">
        <v>299</v>
      </c>
      <c r="C198" t="s">
        <v>2</v>
      </c>
      <c r="D198" t="s">
        <v>0</v>
      </c>
      <c r="F198" s="1">
        <v>146.93548387096774</v>
      </c>
      <c r="G198" t="str">
        <f>VLOOKUP(A198,[1]newclassification!$B$4:$C$21,2,)</f>
        <v>plastic - bottles</v>
      </c>
    </row>
    <row r="199" spans="1:7" ht="15" customHeight="1" x14ac:dyDescent="0.25">
      <c r="A199" t="s">
        <v>1</v>
      </c>
      <c r="B199">
        <v>307</v>
      </c>
      <c r="C199" t="s">
        <v>2</v>
      </c>
      <c r="D199" t="s">
        <v>0</v>
      </c>
      <c r="E199" t="s">
        <v>55</v>
      </c>
      <c r="F199" s="1">
        <v>154.93548387096774</v>
      </c>
      <c r="G199" t="str">
        <f>VLOOKUP(A199,[1]newclassification!$B$4:$C$21,2,)</f>
        <v>plastic - bottles</v>
      </c>
    </row>
    <row r="200" spans="1:7" ht="15" customHeight="1" x14ac:dyDescent="0.25">
      <c r="A200" t="s">
        <v>13</v>
      </c>
      <c r="B200">
        <v>1429</v>
      </c>
      <c r="C200" t="s">
        <v>2</v>
      </c>
      <c r="D200" t="s">
        <v>0</v>
      </c>
      <c r="F200" s="1">
        <v>1276.9354838709678</v>
      </c>
      <c r="G200" t="str">
        <f>VLOOKUP(A200,[1]newclassification!$B$4:$C$21,2,)</f>
        <v>paper - other</v>
      </c>
    </row>
    <row r="201" spans="1:7" ht="15" customHeight="1" x14ac:dyDescent="0.25">
      <c r="A201" t="s">
        <v>10</v>
      </c>
      <c r="B201">
        <v>377</v>
      </c>
      <c r="C201" t="s">
        <v>2</v>
      </c>
      <c r="D201" t="s">
        <v>0</v>
      </c>
      <c r="F201" s="1">
        <v>224.93548387096774</v>
      </c>
      <c r="G201" t="str">
        <f>VLOOKUP(A201,[1]newclassification!$B$4:$C$21,2,)</f>
        <v>cardboard</v>
      </c>
    </row>
    <row r="202" spans="1:7" ht="15" customHeight="1" x14ac:dyDescent="0.25">
      <c r="A202" t="s">
        <v>13</v>
      </c>
      <c r="B202">
        <v>808</v>
      </c>
      <c r="C202" t="s">
        <v>2</v>
      </c>
      <c r="D202" t="s">
        <v>0</v>
      </c>
      <c r="E202" t="s">
        <v>49</v>
      </c>
      <c r="F202" s="1">
        <v>655.9354838709678</v>
      </c>
      <c r="G202" t="str">
        <f>VLOOKUP(A202,[1]newclassification!$B$4:$C$21,2,)</f>
        <v>paper - other</v>
      </c>
    </row>
    <row r="203" spans="1:7" ht="15" customHeight="1" x14ac:dyDescent="0.25">
      <c r="A203" t="s">
        <v>13</v>
      </c>
      <c r="B203">
        <v>379</v>
      </c>
      <c r="C203" t="s">
        <v>2</v>
      </c>
      <c r="D203" t="s">
        <v>0</v>
      </c>
      <c r="F203" s="1">
        <v>226.93548387096774</v>
      </c>
      <c r="G203" t="str">
        <f>VLOOKUP(A203,[1]newclassification!$B$4:$C$21,2,)</f>
        <v>paper - other</v>
      </c>
    </row>
    <row r="204" spans="1:7" ht="15" customHeight="1" x14ac:dyDescent="0.25">
      <c r="A204" t="s">
        <v>12</v>
      </c>
      <c r="B204">
        <v>549</v>
      </c>
      <c r="C204" t="s">
        <v>2</v>
      </c>
      <c r="D204" t="s">
        <v>0</v>
      </c>
      <c r="F204" s="1">
        <v>396.93548387096774</v>
      </c>
      <c r="G204" t="str">
        <f>VLOOKUP(A204,[1]newclassification!$B$4:$C$21,2,)</f>
        <v>food items</v>
      </c>
    </row>
    <row r="205" spans="1:7" ht="15" customHeight="1" x14ac:dyDescent="0.25">
      <c r="A205" t="s">
        <v>21</v>
      </c>
      <c r="B205">
        <v>221</v>
      </c>
      <c r="C205" t="s">
        <v>2</v>
      </c>
      <c r="D205" t="s">
        <v>0</v>
      </c>
      <c r="F205" s="1">
        <v>68.935483870967744</v>
      </c>
      <c r="G205" t="str">
        <f>VLOOKUP(A205,[1]newclassification!$B$4:$C$21,2,)</f>
        <v>plastic - other</v>
      </c>
    </row>
    <row r="206" spans="1:7" ht="15" customHeight="1" x14ac:dyDescent="0.25">
      <c r="A206" t="s">
        <v>13</v>
      </c>
      <c r="B206">
        <v>513</v>
      </c>
      <c r="C206" t="s">
        <v>2</v>
      </c>
      <c r="D206" t="s">
        <v>0</v>
      </c>
      <c r="F206" s="1">
        <v>360.93548387096774</v>
      </c>
      <c r="G206" t="str">
        <f>VLOOKUP(A206,[1]newclassification!$B$4:$C$21,2,)</f>
        <v>paper - other</v>
      </c>
    </row>
    <row r="207" spans="1:7" ht="15" customHeight="1" x14ac:dyDescent="0.25">
      <c r="A207" t="s">
        <v>12</v>
      </c>
      <c r="B207">
        <v>215</v>
      </c>
      <c r="C207" t="s">
        <v>2</v>
      </c>
      <c r="D207" t="s">
        <v>6</v>
      </c>
      <c r="F207" s="1">
        <v>62.935483870967744</v>
      </c>
      <c r="G207" t="str">
        <f>VLOOKUP(A207,[1]newclassification!$B$4:$C$21,2,)</f>
        <v>food items</v>
      </c>
    </row>
    <row r="208" spans="1:7" ht="15" customHeight="1" x14ac:dyDescent="0.25">
      <c r="A208" t="s">
        <v>12</v>
      </c>
      <c r="B208">
        <v>161</v>
      </c>
      <c r="C208" t="s">
        <v>2</v>
      </c>
      <c r="D208" t="s">
        <v>6</v>
      </c>
      <c r="F208" s="1">
        <v>8.9354838709677438</v>
      </c>
      <c r="G208" t="str">
        <f>VLOOKUP(A208,[1]newclassification!$B$4:$C$21,2,)</f>
        <v>food items</v>
      </c>
    </row>
    <row r="209" spans="1:7" ht="15" customHeight="1" x14ac:dyDescent="0.25">
      <c r="A209" t="s">
        <v>20</v>
      </c>
      <c r="B209">
        <v>157</v>
      </c>
      <c r="C209" t="s">
        <v>2</v>
      </c>
      <c r="D209" t="s">
        <v>0</v>
      </c>
      <c r="F209" s="1">
        <v>4.9354838709677438</v>
      </c>
      <c r="G209" t="str">
        <f>VLOOKUP(A209,[1]newclassification!$B$4:$C$21,2,)</f>
        <v>metal - all</v>
      </c>
    </row>
    <row r="210" spans="1:7" ht="15" customHeight="1" x14ac:dyDescent="0.25">
      <c r="A210" t="s">
        <v>13</v>
      </c>
      <c r="B210">
        <v>154</v>
      </c>
      <c r="C210" t="s">
        <v>2</v>
      </c>
      <c r="D210" t="s">
        <v>0</v>
      </c>
      <c r="E210" t="s">
        <v>30</v>
      </c>
      <c r="F210" s="1">
        <v>1.9354838709677438</v>
      </c>
      <c r="G210" t="str">
        <f>VLOOKUP(A210,[1]newclassification!$B$4:$C$21,2,)</f>
        <v>paper - other</v>
      </c>
    </row>
    <row r="211" spans="1:7" ht="15" customHeight="1" x14ac:dyDescent="0.25">
      <c r="A211" t="s">
        <v>21</v>
      </c>
      <c r="B211">
        <v>168</v>
      </c>
      <c r="C211" t="s">
        <v>2</v>
      </c>
      <c r="D211" t="s">
        <v>0</v>
      </c>
      <c r="E211" t="s">
        <v>54</v>
      </c>
      <c r="F211" s="1">
        <v>15.935483870967744</v>
      </c>
      <c r="G211" t="str">
        <f>VLOOKUP(A211,[1]newclassification!$B$4:$C$21,2,)</f>
        <v>plastic - other</v>
      </c>
    </row>
    <row r="212" spans="1:7" ht="15" customHeight="1" x14ac:dyDescent="0.25">
      <c r="A212" t="s">
        <v>21</v>
      </c>
      <c r="B212">
        <v>168</v>
      </c>
      <c r="C212" t="s">
        <v>2</v>
      </c>
      <c r="D212" t="s">
        <v>0</v>
      </c>
      <c r="E212" t="s">
        <v>54</v>
      </c>
      <c r="F212" s="1">
        <v>15.935483870967744</v>
      </c>
      <c r="G212" t="str">
        <f>VLOOKUP(A212,[1]newclassification!$B$4:$C$21,2,)</f>
        <v>plastic - other</v>
      </c>
    </row>
    <row r="213" spans="1:7" ht="15" customHeight="1" x14ac:dyDescent="0.25">
      <c r="A213" t="s">
        <v>12</v>
      </c>
      <c r="B213">
        <v>1547</v>
      </c>
      <c r="C213" t="s">
        <v>2</v>
      </c>
      <c r="D213" t="s">
        <v>6</v>
      </c>
      <c r="E213" t="s">
        <v>53</v>
      </c>
      <c r="F213" s="1">
        <v>1394.9354838709678</v>
      </c>
      <c r="G213" t="str">
        <f>VLOOKUP(A213,[1]newclassification!$B$4:$C$21,2,)</f>
        <v>food items</v>
      </c>
    </row>
    <row r="214" spans="1:7" ht="15" customHeight="1" x14ac:dyDescent="0.25">
      <c r="A214" t="s">
        <v>21</v>
      </c>
      <c r="B214">
        <v>300</v>
      </c>
      <c r="C214" t="s">
        <v>2</v>
      </c>
      <c r="D214" t="s">
        <v>0</v>
      </c>
      <c r="F214" s="1">
        <v>147.93548387096774</v>
      </c>
      <c r="G214" t="str">
        <f>VLOOKUP(A214,[1]newclassification!$B$4:$C$21,2,)</f>
        <v>plastic - other</v>
      </c>
    </row>
    <row r="215" spans="1:7" ht="15" customHeight="1" x14ac:dyDescent="0.25">
      <c r="A215" t="s">
        <v>16</v>
      </c>
      <c r="B215">
        <v>242</v>
      </c>
      <c r="C215" t="s">
        <v>2</v>
      </c>
      <c r="D215" t="s">
        <v>6</v>
      </c>
      <c r="F215" s="1">
        <v>89.935483870967744</v>
      </c>
      <c r="G215" t="str">
        <f>VLOOKUP(A215,[1]newclassification!$B$4:$C$21,2,)</f>
        <v>[exclude]</v>
      </c>
    </row>
    <row r="216" spans="1:7" ht="15" customHeight="1" x14ac:dyDescent="0.25">
      <c r="A216" t="s">
        <v>52</v>
      </c>
      <c r="B216">
        <v>248</v>
      </c>
      <c r="C216" t="s">
        <v>2</v>
      </c>
      <c r="D216" t="s">
        <v>6</v>
      </c>
      <c r="F216" s="1">
        <v>95.935483870967744</v>
      </c>
      <c r="G216" t="str">
        <f>VLOOKUP(A216,[1]newclassification!$B$4:$C$21,2,)</f>
        <v>glass jars</v>
      </c>
    </row>
    <row r="217" spans="1:7" ht="15" customHeight="1" x14ac:dyDescent="0.25">
      <c r="A217" t="s">
        <v>19</v>
      </c>
      <c r="B217">
        <v>302</v>
      </c>
      <c r="C217" t="s">
        <v>2</v>
      </c>
      <c r="D217" t="s">
        <v>6</v>
      </c>
      <c r="E217" t="s">
        <v>30</v>
      </c>
      <c r="F217" s="1">
        <v>149.93548387096774</v>
      </c>
      <c r="G217" t="str">
        <f>VLOOKUP(A217,[1]newclassification!$B$4:$C$21,2,)</f>
        <v>paper - tissue</v>
      </c>
    </row>
    <row r="218" spans="1:7" ht="15" customHeight="1" x14ac:dyDescent="0.25">
      <c r="A218" t="s">
        <v>20</v>
      </c>
      <c r="B218">
        <v>238</v>
      </c>
      <c r="C218" t="s">
        <v>2</v>
      </c>
      <c r="D218" t="s">
        <v>6</v>
      </c>
      <c r="E218" t="s">
        <v>30</v>
      </c>
      <c r="F218" s="1">
        <v>85.935483870967744</v>
      </c>
      <c r="G218" t="str">
        <f>VLOOKUP(A218,[1]newclassification!$B$4:$C$21,2,)</f>
        <v>metal - all</v>
      </c>
    </row>
    <row r="219" spans="1:7" ht="15" customHeight="1" x14ac:dyDescent="0.25">
      <c r="A219" t="s">
        <v>12</v>
      </c>
      <c r="B219">
        <v>272</v>
      </c>
      <c r="C219" t="s">
        <v>2</v>
      </c>
      <c r="D219" t="s">
        <v>6</v>
      </c>
      <c r="E219" t="s">
        <v>51</v>
      </c>
      <c r="F219" s="1">
        <v>119.93548387096774</v>
      </c>
      <c r="G219" t="str">
        <f>VLOOKUP(A219,[1]newclassification!$B$4:$C$21,2,)</f>
        <v>food items</v>
      </c>
    </row>
    <row r="220" spans="1:7" ht="15" customHeight="1" x14ac:dyDescent="0.25">
      <c r="A220" t="s">
        <v>21</v>
      </c>
      <c r="B220">
        <v>230</v>
      </c>
      <c r="C220" t="s">
        <v>2</v>
      </c>
      <c r="D220" t="s">
        <v>6</v>
      </c>
      <c r="F220" s="1">
        <v>77.935483870967744</v>
      </c>
      <c r="G220" t="str">
        <f>VLOOKUP(A220,[1]newclassification!$B$4:$C$21,2,)</f>
        <v>plastic - other</v>
      </c>
    </row>
    <row r="221" spans="1:7" ht="15" customHeight="1" x14ac:dyDescent="0.25">
      <c r="A221" t="s">
        <v>19</v>
      </c>
      <c r="B221">
        <v>415</v>
      </c>
      <c r="C221" t="s">
        <v>2</v>
      </c>
      <c r="D221" t="s">
        <v>6</v>
      </c>
      <c r="E221" t="s">
        <v>30</v>
      </c>
      <c r="F221" s="1">
        <v>262.93548387096774</v>
      </c>
      <c r="G221" t="str">
        <f>VLOOKUP(A221,[1]newclassification!$B$4:$C$21,2,)</f>
        <v>paper - tissue</v>
      </c>
    </row>
    <row r="222" spans="1:7" x14ac:dyDescent="0.25">
      <c r="A222" t="s">
        <v>4</v>
      </c>
      <c r="B222">
        <v>232</v>
      </c>
      <c r="C222" t="s">
        <v>2</v>
      </c>
      <c r="D222" t="s">
        <v>0</v>
      </c>
      <c r="E222" t="s">
        <v>3</v>
      </c>
      <c r="F222" s="1">
        <v>79.935483870967744</v>
      </c>
      <c r="G222" t="str">
        <f>VLOOKUP(A222,[1]newclassification!$B$4:$C$21,2,)</f>
        <v>food packaging - other</v>
      </c>
    </row>
    <row r="223" spans="1:7" x14ac:dyDescent="0.25">
      <c r="A223" t="s">
        <v>4</v>
      </c>
      <c r="B223">
        <v>1866</v>
      </c>
      <c r="C223" t="s">
        <v>2</v>
      </c>
      <c r="D223" t="s">
        <v>6</v>
      </c>
      <c r="E223" t="s">
        <v>50</v>
      </c>
      <c r="F223" s="1">
        <v>1713.9354838709678</v>
      </c>
      <c r="G223" t="str">
        <f>VLOOKUP(A223,[1]newclassification!$B$4:$C$21,2,)</f>
        <v>food packaging - other</v>
      </c>
    </row>
    <row r="224" spans="1:7" ht="15" customHeight="1" x14ac:dyDescent="0.25">
      <c r="A224" t="s">
        <v>16</v>
      </c>
      <c r="B224">
        <v>286</v>
      </c>
      <c r="C224" t="s">
        <v>2</v>
      </c>
      <c r="D224" t="s">
        <v>6</v>
      </c>
      <c r="F224" s="1">
        <v>133.93548387096774</v>
      </c>
      <c r="G224" t="str">
        <f>VLOOKUP(A224,[1]newclassification!$B$4:$C$21,2,)</f>
        <v>[exclude]</v>
      </c>
    </row>
    <row r="225" spans="1:7" ht="15" customHeight="1" x14ac:dyDescent="0.25">
      <c r="A225" t="s">
        <v>13</v>
      </c>
      <c r="B225">
        <v>195</v>
      </c>
      <c r="C225" t="s">
        <v>2</v>
      </c>
      <c r="D225" t="s">
        <v>0</v>
      </c>
      <c r="E225" t="s">
        <v>49</v>
      </c>
      <c r="F225" s="1">
        <v>42.935483870967744</v>
      </c>
      <c r="G225" t="str">
        <f>VLOOKUP(A225,[1]newclassification!$B$4:$C$21,2,)</f>
        <v>paper - other</v>
      </c>
    </row>
    <row r="226" spans="1:7" ht="15" customHeight="1" x14ac:dyDescent="0.25">
      <c r="A226" t="s">
        <v>21</v>
      </c>
      <c r="B226">
        <v>637</v>
      </c>
      <c r="C226" t="s">
        <v>2</v>
      </c>
      <c r="D226" t="s">
        <v>0</v>
      </c>
      <c r="E226" t="s">
        <v>3</v>
      </c>
      <c r="F226" s="1">
        <v>484.93548387096774</v>
      </c>
      <c r="G226" t="str">
        <f>VLOOKUP(A226,[1]newclassification!$B$4:$C$21,2,)</f>
        <v>plastic - other</v>
      </c>
    </row>
    <row r="227" spans="1:7" ht="15" customHeight="1" x14ac:dyDescent="0.25">
      <c r="A227" t="s">
        <v>13</v>
      </c>
      <c r="B227">
        <v>203</v>
      </c>
      <c r="C227" t="s">
        <v>2</v>
      </c>
      <c r="D227" t="s">
        <v>6</v>
      </c>
      <c r="F227" s="1">
        <v>50.935483870967744</v>
      </c>
      <c r="G227" t="str">
        <f>VLOOKUP(A227,[1]newclassification!$B$4:$C$21,2,)</f>
        <v>paper - other</v>
      </c>
    </row>
    <row r="228" spans="1:7" ht="15" customHeight="1" x14ac:dyDescent="0.25">
      <c r="A228" t="s">
        <v>21</v>
      </c>
      <c r="B228">
        <v>206</v>
      </c>
      <c r="C228" t="s">
        <v>2</v>
      </c>
      <c r="D228" t="s">
        <v>6</v>
      </c>
      <c r="F228" s="1">
        <v>53.935483870967744</v>
      </c>
      <c r="G228" t="str">
        <f>VLOOKUP(A228,[1]newclassification!$B$4:$C$21,2,)</f>
        <v>plastic - other</v>
      </c>
    </row>
    <row r="229" spans="1:7" ht="15" customHeight="1" x14ac:dyDescent="0.25">
      <c r="A229" t="s">
        <v>21</v>
      </c>
      <c r="B229">
        <v>204</v>
      </c>
      <c r="C229" t="s">
        <v>2</v>
      </c>
      <c r="D229" t="s">
        <v>6</v>
      </c>
      <c r="E229" t="s">
        <v>3</v>
      </c>
      <c r="F229" s="1">
        <v>51.935483870967744</v>
      </c>
      <c r="G229" t="str">
        <f>VLOOKUP(A229,[1]newclassification!$B$4:$C$21,2,)</f>
        <v>plastic - other</v>
      </c>
    </row>
    <row r="230" spans="1:7" x14ac:dyDescent="0.25">
      <c r="A230" t="s">
        <v>4</v>
      </c>
      <c r="B230">
        <v>279</v>
      </c>
      <c r="C230" t="s">
        <v>2</v>
      </c>
      <c r="D230" t="s">
        <v>6</v>
      </c>
      <c r="E230" t="s">
        <v>48</v>
      </c>
      <c r="F230" s="1">
        <v>126.93548387096774</v>
      </c>
      <c r="G230" t="str">
        <f>VLOOKUP(A230,[1]newclassification!$B$4:$C$21,2,)</f>
        <v>food packaging - other</v>
      </c>
    </row>
    <row r="231" spans="1:7" ht="15" customHeight="1" x14ac:dyDescent="0.25">
      <c r="A231" t="s">
        <v>13</v>
      </c>
      <c r="B231">
        <v>522.63</v>
      </c>
      <c r="C231" t="s">
        <v>2</v>
      </c>
      <c r="D231" t="s">
        <v>0</v>
      </c>
      <c r="E231" t="s">
        <v>47</v>
      </c>
      <c r="F231" s="1">
        <v>370.56548387096774</v>
      </c>
      <c r="G231" t="str">
        <f>VLOOKUP(A231,[1]newclassification!$B$4:$C$21,2,)</f>
        <v>paper - other</v>
      </c>
    </row>
    <row r="232" spans="1:7" ht="15" customHeight="1" x14ac:dyDescent="0.25">
      <c r="A232" t="s">
        <v>13</v>
      </c>
      <c r="B232">
        <v>725.19</v>
      </c>
      <c r="C232" t="s">
        <v>2</v>
      </c>
      <c r="D232" t="s">
        <v>0</v>
      </c>
      <c r="E232" t="s">
        <v>46</v>
      </c>
      <c r="F232" s="1">
        <v>573.12548387096786</v>
      </c>
      <c r="G232" t="str">
        <f>VLOOKUP(A232,[1]newclassification!$B$4:$C$21,2,)</f>
        <v>paper - other</v>
      </c>
    </row>
    <row r="233" spans="1:7" ht="15" customHeight="1" x14ac:dyDescent="0.25">
      <c r="A233" t="s">
        <v>13</v>
      </c>
      <c r="B233">
        <v>612.25</v>
      </c>
      <c r="C233" t="s">
        <v>2</v>
      </c>
      <c r="D233" t="s">
        <v>0</v>
      </c>
      <c r="E233" t="s">
        <v>46</v>
      </c>
      <c r="F233" s="1">
        <v>460.18548387096774</v>
      </c>
      <c r="G233" t="str">
        <f>VLOOKUP(A233,[1]newclassification!$B$4:$C$21,2,)</f>
        <v>paper - other</v>
      </c>
    </row>
    <row r="234" spans="1:7" ht="15" customHeight="1" x14ac:dyDescent="0.25">
      <c r="A234" t="s">
        <v>13</v>
      </c>
      <c r="B234">
        <v>304.32</v>
      </c>
      <c r="C234" t="s">
        <v>2</v>
      </c>
      <c r="D234" t="s">
        <v>0</v>
      </c>
      <c r="E234" t="s">
        <v>45</v>
      </c>
      <c r="F234" s="1">
        <v>152.25548387096774</v>
      </c>
      <c r="G234" t="str">
        <f>VLOOKUP(A234,[1]newclassification!$B$4:$C$21,2,)</f>
        <v>paper - other</v>
      </c>
    </row>
    <row r="235" spans="1:7" ht="15" customHeight="1" x14ac:dyDescent="0.25">
      <c r="A235" t="s">
        <v>10</v>
      </c>
      <c r="B235">
        <v>272.24</v>
      </c>
      <c r="C235" t="s">
        <v>2</v>
      </c>
      <c r="D235" t="s">
        <v>0</v>
      </c>
      <c r="F235" s="1">
        <v>120.17548387096775</v>
      </c>
      <c r="G235" t="str">
        <f>VLOOKUP(A235,[1]newclassification!$B$4:$C$21,2,)</f>
        <v>cardboard</v>
      </c>
    </row>
    <row r="236" spans="1:7" ht="15" customHeight="1" x14ac:dyDescent="0.25">
      <c r="A236" t="s">
        <v>20</v>
      </c>
      <c r="B236">
        <v>329.72</v>
      </c>
      <c r="C236" t="s">
        <v>2</v>
      </c>
      <c r="D236" t="s">
        <v>0</v>
      </c>
      <c r="F236" s="1">
        <v>177.65548387096777</v>
      </c>
      <c r="G236" t="str">
        <f>VLOOKUP(A236,[1]newclassification!$B$4:$C$21,2,)</f>
        <v>metal - all</v>
      </c>
    </row>
    <row r="237" spans="1:7" x14ac:dyDescent="0.25">
      <c r="A237" t="s">
        <v>7</v>
      </c>
      <c r="B237">
        <v>269.64999999999998</v>
      </c>
      <c r="C237" t="s">
        <v>2</v>
      </c>
      <c r="D237" t="s">
        <v>0</v>
      </c>
      <c r="E237" t="s">
        <v>43</v>
      </c>
      <c r="F237" s="1">
        <v>117.58548387096772</v>
      </c>
      <c r="G237" t="str">
        <f>VLOOKUP(A237,[1]newclassification!$B$4:$C$21,2,)</f>
        <v>other</v>
      </c>
    </row>
    <row r="238" spans="1:7" ht="15" customHeight="1" x14ac:dyDescent="0.25">
      <c r="A238" t="s">
        <v>10</v>
      </c>
      <c r="B238">
        <v>288.52</v>
      </c>
      <c r="C238" t="s">
        <v>2</v>
      </c>
      <c r="D238" t="s">
        <v>0</v>
      </c>
      <c r="F238" s="1">
        <v>136.45548387096773</v>
      </c>
      <c r="G238" t="str">
        <f>VLOOKUP(A238,[1]newclassification!$B$4:$C$21,2,)</f>
        <v>cardboard</v>
      </c>
    </row>
    <row r="239" spans="1:7" ht="15" customHeight="1" x14ac:dyDescent="0.25">
      <c r="A239" t="s">
        <v>13</v>
      </c>
      <c r="B239">
        <v>479.34</v>
      </c>
      <c r="C239" t="s">
        <v>2</v>
      </c>
      <c r="D239" t="s">
        <v>0</v>
      </c>
      <c r="F239" s="1">
        <v>327.27548387096772</v>
      </c>
      <c r="G239" t="str">
        <f>VLOOKUP(A239,[1]newclassification!$B$4:$C$21,2,)</f>
        <v>paper - other</v>
      </c>
    </row>
    <row r="240" spans="1:7" ht="15" customHeight="1" x14ac:dyDescent="0.25">
      <c r="A240" t="s">
        <v>34</v>
      </c>
      <c r="B240">
        <v>220</v>
      </c>
      <c r="C240" t="s">
        <v>2</v>
      </c>
      <c r="D240" t="s">
        <v>0</v>
      </c>
      <c r="E240" t="s">
        <v>43</v>
      </c>
      <c r="F240" s="1">
        <v>67.935483870967744</v>
      </c>
      <c r="G240" t="str">
        <f>VLOOKUP(A240,[1]newclassification!$B$4:$C$21,2,)</f>
        <v>food packaging - film</v>
      </c>
    </row>
    <row r="241" spans="1:7" ht="15" customHeight="1" x14ac:dyDescent="0.25">
      <c r="A241" t="s">
        <v>1</v>
      </c>
      <c r="B241">
        <v>352.16</v>
      </c>
      <c r="C241" t="s">
        <v>2</v>
      </c>
      <c r="D241" t="s">
        <v>0</v>
      </c>
      <c r="F241" s="1">
        <v>200.09548387096777</v>
      </c>
      <c r="G241" t="str">
        <f>VLOOKUP(A241,[1]newclassification!$B$4:$C$21,2,)</f>
        <v>plastic - bottles</v>
      </c>
    </row>
    <row r="242" spans="1:7" x14ac:dyDescent="0.25">
      <c r="A242" t="s">
        <v>4</v>
      </c>
      <c r="B242">
        <v>273.48</v>
      </c>
      <c r="C242" t="s">
        <v>2</v>
      </c>
      <c r="D242" t="s">
        <v>0</v>
      </c>
      <c r="E242" t="s">
        <v>44</v>
      </c>
      <c r="F242" s="1">
        <v>121.41548387096776</v>
      </c>
      <c r="G242" t="str">
        <f>VLOOKUP(A242,[1]newclassification!$B$4:$C$21,2,)</f>
        <v>food packaging - other</v>
      </c>
    </row>
    <row r="243" spans="1:7" x14ac:dyDescent="0.25">
      <c r="A243" t="s">
        <v>7</v>
      </c>
      <c r="B243">
        <v>278</v>
      </c>
      <c r="C243" t="s">
        <v>2</v>
      </c>
      <c r="D243" t="s">
        <v>0</v>
      </c>
      <c r="E243" t="s">
        <v>43</v>
      </c>
      <c r="F243" s="1">
        <v>125.93548387096774</v>
      </c>
      <c r="G243" t="str">
        <f>VLOOKUP(A243,[1]newclassification!$B$4:$C$21,2,)</f>
        <v>other</v>
      </c>
    </row>
    <row r="244" spans="1:7" ht="15" customHeight="1" x14ac:dyDescent="0.25">
      <c r="A244" t="s">
        <v>13</v>
      </c>
      <c r="B244">
        <v>640</v>
      </c>
      <c r="C244" t="s">
        <v>2</v>
      </c>
      <c r="D244" t="s">
        <v>0</v>
      </c>
      <c r="F244" s="1">
        <v>487.93548387096774</v>
      </c>
      <c r="G244" t="str">
        <f>VLOOKUP(A244,[1]newclassification!$B$4:$C$21,2,)</f>
        <v>paper - other</v>
      </c>
    </row>
    <row r="245" spans="1:7" ht="15" customHeight="1" x14ac:dyDescent="0.25">
      <c r="A245" t="s">
        <v>13</v>
      </c>
      <c r="B245">
        <v>640</v>
      </c>
      <c r="C245" t="s">
        <v>2</v>
      </c>
      <c r="D245" t="s">
        <v>0</v>
      </c>
      <c r="F245" s="1">
        <v>487.93548387096774</v>
      </c>
      <c r="G245" t="str">
        <f>VLOOKUP(A245,[1]newclassification!$B$4:$C$21,2,)</f>
        <v>paper - other</v>
      </c>
    </row>
    <row r="246" spans="1:7" ht="15" customHeight="1" x14ac:dyDescent="0.25">
      <c r="A246" t="s">
        <v>34</v>
      </c>
      <c r="B246">
        <v>195.73</v>
      </c>
      <c r="C246" t="s">
        <v>2</v>
      </c>
      <c r="D246" t="s">
        <v>0</v>
      </c>
      <c r="F246" s="1">
        <v>43.665483870967734</v>
      </c>
      <c r="G246" t="str">
        <f>VLOOKUP(A246,[1]newclassification!$B$4:$C$21,2,)</f>
        <v>food packaging - film</v>
      </c>
    </row>
    <row r="247" spans="1:7" ht="15" customHeight="1" x14ac:dyDescent="0.25">
      <c r="A247" t="s">
        <v>21</v>
      </c>
      <c r="B247">
        <v>251.7</v>
      </c>
      <c r="C247" t="s">
        <v>2</v>
      </c>
      <c r="D247" t="s">
        <v>0</v>
      </c>
      <c r="E247" t="s">
        <v>42</v>
      </c>
      <c r="F247" s="1">
        <v>99.635483870967732</v>
      </c>
      <c r="G247" t="str">
        <f>VLOOKUP(A247,[1]newclassification!$B$4:$C$21,2,)</f>
        <v>plastic - other</v>
      </c>
    </row>
    <row r="248" spans="1:7" ht="15" customHeight="1" x14ac:dyDescent="0.25">
      <c r="A248" t="s">
        <v>26</v>
      </c>
      <c r="B248">
        <v>429.32</v>
      </c>
      <c r="C248" t="s">
        <v>2</v>
      </c>
      <c r="D248" t="s">
        <v>0</v>
      </c>
      <c r="E248" t="s">
        <v>41</v>
      </c>
      <c r="F248" s="1">
        <v>277.25548387096774</v>
      </c>
      <c r="G248" t="str">
        <f>VLOOKUP(A248,[1]newclassification!$B$4:$C$21,2,)</f>
        <v>paper - cups</v>
      </c>
    </row>
    <row r="249" spans="1:7" ht="15" customHeight="1" x14ac:dyDescent="0.25">
      <c r="A249" t="s">
        <v>1</v>
      </c>
      <c r="B249">
        <v>216.42</v>
      </c>
      <c r="C249" t="s">
        <v>2</v>
      </c>
      <c r="D249" t="s">
        <v>0</v>
      </c>
      <c r="E249" t="s">
        <v>40</v>
      </c>
      <c r="F249" s="1">
        <v>64.355483870967731</v>
      </c>
      <c r="G249" t="str">
        <f>VLOOKUP(A249,[1]newclassification!$B$4:$C$21,2,)</f>
        <v>plastic - bottles</v>
      </c>
    </row>
    <row r="250" spans="1:7" ht="15" customHeight="1" x14ac:dyDescent="0.25">
      <c r="A250" t="s">
        <v>13</v>
      </c>
      <c r="B250">
        <v>991</v>
      </c>
      <c r="C250" t="s">
        <v>2</v>
      </c>
      <c r="D250" t="s">
        <v>0</v>
      </c>
      <c r="E250" t="s">
        <v>39</v>
      </c>
      <c r="F250" s="1">
        <v>838.9354838709678</v>
      </c>
      <c r="G250" t="str">
        <f>VLOOKUP(A250,[1]newclassification!$B$4:$C$21,2,)</f>
        <v>paper - other</v>
      </c>
    </row>
    <row r="251" spans="1:7" ht="15" customHeight="1" x14ac:dyDescent="0.25">
      <c r="A251" t="s">
        <v>19</v>
      </c>
      <c r="B251">
        <v>400</v>
      </c>
      <c r="C251" t="s">
        <v>2</v>
      </c>
      <c r="D251" t="s">
        <v>0</v>
      </c>
      <c r="E251" t="s">
        <v>38</v>
      </c>
      <c r="F251" s="1">
        <v>247.93548387096774</v>
      </c>
      <c r="G251" t="str">
        <f>VLOOKUP(A251,[1]newclassification!$B$4:$C$21,2,)</f>
        <v>paper - tissue</v>
      </c>
    </row>
    <row r="252" spans="1:7" ht="15" customHeight="1" x14ac:dyDescent="0.25">
      <c r="A252" t="s">
        <v>13</v>
      </c>
      <c r="B252">
        <v>275</v>
      </c>
      <c r="C252" t="s">
        <v>2</v>
      </c>
      <c r="D252" t="s">
        <v>0</v>
      </c>
      <c r="F252" s="1">
        <v>122.93548387096774</v>
      </c>
      <c r="G252" t="str">
        <f>VLOOKUP(A252,[1]newclassification!$B$4:$C$21,2,)</f>
        <v>paper - other</v>
      </c>
    </row>
    <row r="253" spans="1:7" x14ac:dyDescent="0.25">
      <c r="A253" t="s">
        <v>7</v>
      </c>
      <c r="B253">
        <v>180</v>
      </c>
      <c r="C253" t="s">
        <v>2</v>
      </c>
      <c r="D253" t="s">
        <v>0</v>
      </c>
      <c r="F253" s="1">
        <v>27.935483870967744</v>
      </c>
      <c r="G253" t="str">
        <f>VLOOKUP(A253,[1]newclassification!$B$4:$C$21,2,)</f>
        <v>other</v>
      </c>
    </row>
    <row r="254" spans="1:7" ht="15" customHeight="1" x14ac:dyDescent="0.25">
      <c r="A254" t="s">
        <v>26</v>
      </c>
      <c r="B254">
        <v>370</v>
      </c>
      <c r="C254" t="s">
        <v>2</v>
      </c>
      <c r="D254" t="s">
        <v>0</v>
      </c>
      <c r="E254" t="s">
        <v>37</v>
      </c>
      <c r="F254" s="1">
        <v>217.93548387096774</v>
      </c>
      <c r="G254" t="str">
        <f>VLOOKUP(A254,[1]newclassification!$B$4:$C$21,2,)</f>
        <v>paper - cups</v>
      </c>
    </row>
    <row r="255" spans="1:7" ht="15" customHeight="1" x14ac:dyDescent="0.25">
      <c r="A255" t="s">
        <v>13</v>
      </c>
      <c r="B255">
        <v>590</v>
      </c>
      <c r="C255" t="s">
        <v>2</v>
      </c>
      <c r="D255" t="s">
        <v>0</v>
      </c>
      <c r="F255" s="1">
        <v>437.93548387096774</v>
      </c>
      <c r="G255" t="str">
        <f>VLOOKUP(A255,[1]newclassification!$B$4:$C$21,2,)</f>
        <v>paper - other</v>
      </c>
    </row>
    <row r="256" spans="1:7" ht="15" customHeight="1" x14ac:dyDescent="0.25">
      <c r="A256" t="s">
        <v>1</v>
      </c>
      <c r="B256">
        <v>825</v>
      </c>
      <c r="C256" t="s">
        <v>2</v>
      </c>
      <c r="D256" t="s">
        <v>6</v>
      </c>
      <c r="F256" s="1">
        <v>672.9354838709678</v>
      </c>
      <c r="G256" t="str">
        <f>VLOOKUP(A256,[1]newclassification!$B$4:$C$21,2,)</f>
        <v>plastic - bottles</v>
      </c>
    </row>
    <row r="257" spans="1:7" ht="15" customHeight="1" x14ac:dyDescent="0.25">
      <c r="A257" t="s">
        <v>36</v>
      </c>
      <c r="B257">
        <v>250</v>
      </c>
      <c r="C257" t="s">
        <v>2</v>
      </c>
      <c r="D257" t="s">
        <v>6</v>
      </c>
      <c r="F257" s="1">
        <v>97.935483870967744</v>
      </c>
      <c r="G257" t="str">
        <f>VLOOKUP(A257,[1]newclassification!$B$4:$C$21,2,)</f>
        <v>other</v>
      </c>
    </row>
    <row r="258" spans="1:7" ht="15" customHeight="1" x14ac:dyDescent="0.25">
      <c r="A258" t="s">
        <v>19</v>
      </c>
      <c r="B258">
        <v>345</v>
      </c>
      <c r="C258" t="s">
        <v>2</v>
      </c>
      <c r="D258" t="s">
        <v>6</v>
      </c>
      <c r="E258" t="s">
        <v>35</v>
      </c>
      <c r="F258" s="1">
        <v>192.93548387096774</v>
      </c>
      <c r="G258" t="str">
        <f>VLOOKUP(A258,[1]newclassification!$B$4:$C$21,2,)</f>
        <v>paper - tissue</v>
      </c>
    </row>
    <row r="259" spans="1:7" ht="15" customHeight="1" x14ac:dyDescent="0.25">
      <c r="A259" t="s">
        <v>13</v>
      </c>
      <c r="B259">
        <v>900</v>
      </c>
      <c r="C259" t="s">
        <v>2</v>
      </c>
      <c r="D259" t="s">
        <v>0</v>
      </c>
      <c r="F259" s="1">
        <v>747.9354838709678</v>
      </c>
      <c r="G259" t="str">
        <f>VLOOKUP(A259,[1]newclassification!$B$4:$C$21,2,)</f>
        <v>paper - other</v>
      </c>
    </row>
    <row r="260" spans="1:7" ht="15" customHeight="1" x14ac:dyDescent="0.25">
      <c r="A260" t="s">
        <v>21</v>
      </c>
      <c r="B260">
        <v>275</v>
      </c>
      <c r="C260" t="s">
        <v>2</v>
      </c>
      <c r="D260" t="s">
        <v>6</v>
      </c>
      <c r="F260" s="1">
        <v>122.93548387096774</v>
      </c>
      <c r="G260" t="str">
        <f>VLOOKUP(A260,[1]newclassification!$B$4:$C$21,2,)</f>
        <v>plastic - other</v>
      </c>
    </row>
    <row r="261" spans="1:7" ht="15" customHeight="1" x14ac:dyDescent="0.25">
      <c r="A261" t="s">
        <v>26</v>
      </c>
      <c r="B261">
        <v>200</v>
      </c>
      <c r="C261" t="s">
        <v>2</v>
      </c>
      <c r="D261" t="s">
        <v>6</v>
      </c>
      <c r="E261" t="s">
        <v>33</v>
      </c>
      <c r="F261" s="1">
        <v>47.935483870967744</v>
      </c>
      <c r="G261" t="str">
        <f>VLOOKUP(A261,[1]newclassification!$B$4:$C$21,2,)</f>
        <v>paper - cups</v>
      </c>
    </row>
    <row r="262" spans="1:7" ht="15" customHeight="1" x14ac:dyDescent="0.25">
      <c r="A262" t="s">
        <v>32</v>
      </c>
      <c r="B262">
        <v>245</v>
      </c>
      <c r="C262" t="s">
        <v>2</v>
      </c>
      <c r="D262" t="s">
        <v>6</v>
      </c>
      <c r="F262" s="1">
        <v>92.935483870967744</v>
      </c>
      <c r="G262" t="str">
        <f>VLOOKUP(A262,[1]newclassification!$B$4:$C$21,2,)</f>
        <v>food packaging - rigid </v>
      </c>
    </row>
    <row r="263" spans="1:7" ht="15" customHeight="1" x14ac:dyDescent="0.25">
      <c r="A263" t="s">
        <v>21</v>
      </c>
      <c r="B263">
        <v>240</v>
      </c>
      <c r="C263" t="s">
        <v>2</v>
      </c>
      <c r="D263" t="s">
        <v>6</v>
      </c>
      <c r="F263" s="1">
        <v>87.935483870967744</v>
      </c>
      <c r="G263" t="str">
        <f>VLOOKUP(A263,[1]newclassification!$B$4:$C$21,2,)</f>
        <v>plastic - other</v>
      </c>
    </row>
    <row r="264" spans="1:7" ht="15" customHeight="1" x14ac:dyDescent="0.25">
      <c r="A264" t="s">
        <v>20</v>
      </c>
      <c r="B264">
        <v>240</v>
      </c>
      <c r="C264" t="s">
        <v>2</v>
      </c>
      <c r="D264" t="s">
        <v>6</v>
      </c>
      <c r="F264" s="1">
        <v>87.935483870967744</v>
      </c>
      <c r="G264" t="str">
        <f>VLOOKUP(A264,[1]newclassification!$B$4:$C$21,2,)</f>
        <v>metal - all</v>
      </c>
    </row>
    <row r="265" spans="1:7" ht="15" customHeight="1" x14ac:dyDescent="0.25">
      <c r="A265" t="s">
        <v>32</v>
      </c>
      <c r="B265">
        <v>250</v>
      </c>
      <c r="C265" t="s">
        <v>2</v>
      </c>
      <c r="D265" t="s">
        <v>6</v>
      </c>
      <c r="F265" s="1">
        <v>97.935483870967744</v>
      </c>
      <c r="G265" t="str">
        <f>VLOOKUP(A265,[1]newclassification!$B$4:$C$21,2,)</f>
        <v>food packaging - rigid </v>
      </c>
    </row>
    <row r="266" spans="1:7" x14ac:dyDescent="0.25">
      <c r="A266" t="s">
        <v>7</v>
      </c>
      <c r="B266">
        <v>490</v>
      </c>
      <c r="C266" t="s">
        <v>2</v>
      </c>
      <c r="D266" t="s">
        <v>6</v>
      </c>
      <c r="E266" t="s">
        <v>31</v>
      </c>
      <c r="F266" s="1">
        <v>337.93548387096774</v>
      </c>
      <c r="G266" t="str">
        <f>VLOOKUP(A266,[1]newclassification!$B$4:$C$21,2,)</f>
        <v>other</v>
      </c>
    </row>
    <row r="267" spans="1:7" ht="15" customHeight="1" x14ac:dyDescent="0.25">
      <c r="A267" t="s">
        <v>12</v>
      </c>
      <c r="B267">
        <v>1805</v>
      </c>
      <c r="C267" t="s">
        <v>2</v>
      </c>
      <c r="D267" t="s">
        <v>6</v>
      </c>
      <c r="F267" s="1">
        <v>1652.9354838709678</v>
      </c>
      <c r="G267" t="str">
        <f>VLOOKUP(A267,[1]newclassification!$B$4:$C$21,2,)</f>
        <v>food items</v>
      </c>
    </row>
    <row r="268" spans="1:7" ht="15" customHeight="1" x14ac:dyDescent="0.25">
      <c r="A268" t="s">
        <v>13</v>
      </c>
      <c r="B268">
        <v>787</v>
      </c>
      <c r="C268" t="s">
        <v>2</v>
      </c>
      <c r="D268" t="s">
        <v>6</v>
      </c>
      <c r="F268" s="1">
        <v>634.9354838709678</v>
      </c>
      <c r="G268" t="str">
        <f>VLOOKUP(A268,[1]newclassification!$B$4:$C$21,2,)</f>
        <v>paper - other</v>
      </c>
    </row>
    <row r="269" spans="1:7" ht="15" customHeight="1" x14ac:dyDescent="0.25">
      <c r="A269" t="s">
        <v>13</v>
      </c>
      <c r="B269">
        <v>289</v>
      </c>
      <c r="C269" t="s">
        <v>2</v>
      </c>
      <c r="D269" t="s">
        <v>6</v>
      </c>
      <c r="F269" s="1">
        <v>136.93548387096774</v>
      </c>
      <c r="G269" t="str">
        <f>VLOOKUP(A269,[1]newclassification!$B$4:$C$21,2,)</f>
        <v>paper - other</v>
      </c>
    </row>
    <row r="270" spans="1:7" ht="15" customHeight="1" x14ac:dyDescent="0.25">
      <c r="A270" t="s">
        <v>13</v>
      </c>
      <c r="B270">
        <v>290</v>
      </c>
      <c r="C270" t="s">
        <v>2</v>
      </c>
      <c r="D270" t="s">
        <v>6</v>
      </c>
      <c r="F270" s="1">
        <v>137.93548387096774</v>
      </c>
      <c r="G270" t="str">
        <f>VLOOKUP(A270,[1]newclassification!$B$4:$C$21,2,)</f>
        <v>paper - other</v>
      </c>
    </row>
    <row r="271" spans="1:7" ht="15" customHeight="1" x14ac:dyDescent="0.25">
      <c r="A271" t="s">
        <v>12</v>
      </c>
      <c r="B271">
        <v>417</v>
      </c>
      <c r="C271" t="s">
        <v>2</v>
      </c>
      <c r="D271" t="s">
        <v>6</v>
      </c>
      <c r="F271" s="1">
        <v>264.93548387096774</v>
      </c>
      <c r="G271" t="str">
        <f>VLOOKUP(A271,[1]newclassification!$B$4:$C$21,2,)</f>
        <v>food items</v>
      </c>
    </row>
    <row r="272" spans="1:7" ht="15" customHeight="1" x14ac:dyDescent="0.25">
      <c r="A272" t="s">
        <v>26</v>
      </c>
      <c r="B272">
        <v>309</v>
      </c>
      <c r="C272" t="s">
        <v>2</v>
      </c>
      <c r="D272" t="s">
        <v>6</v>
      </c>
      <c r="E272" t="s">
        <v>25</v>
      </c>
      <c r="F272" s="1">
        <v>156.93548387096774</v>
      </c>
      <c r="G272" t="str">
        <f>VLOOKUP(A272,[1]newclassification!$B$4:$C$21,2,)</f>
        <v>paper - cups</v>
      </c>
    </row>
    <row r="273" spans="1:7" ht="15" customHeight="1" x14ac:dyDescent="0.25">
      <c r="A273" t="s">
        <v>13</v>
      </c>
      <c r="B273">
        <v>672</v>
      </c>
      <c r="C273" t="s">
        <v>2</v>
      </c>
      <c r="D273" t="s">
        <v>6</v>
      </c>
      <c r="F273" s="1">
        <v>519.9354838709678</v>
      </c>
      <c r="G273" t="str">
        <f>VLOOKUP(A273,[1]newclassification!$B$4:$C$21,2,)</f>
        <v>paper - other</v>
      </c>
    </row>
    <row r="274" spans="1:7" ht="15" customHeight="1" x14ac:dyDescent="0.25">
      <c r="A274" t="s">
        <v>12</v>
      </c>
      <c r="B274">
        <v>390</v>
      </c>
      <c r="C274" t="s">
        <v>2</v>
      </c>
      <c r="D274" t="s">
        <v>6</v>
      </c>
      <c r="F274" s="1">
        <v>237.93548387096774</v>
      </c>
      <c r="G274" t="str">
        <f>VLOOKUP(A274,[1]newclassification!$B$4:$C$21,2,)</f>
        <v>food items</v>
      </c>
    </row>
    <row r="275" spans="1:7" ht="15" customHeight="1" x14ac:dyDescent="0.25">
      <c r="A275" t="s">
        <v>28</v>
      </c>
      <c r="B275">
        <v>291</v>
      </c>
      <c r="C275" t="s">
        <v>2</v>
      </c>
      <c r="D275" t="s">
        <v>6</v>
      </c>
      <c r="F275" s="1">
        <v>138.93548387096774</v>
      </c>
      <c r="G275" t="str">
        <f>VLOOKUP(A275,[1]newclassification!$B$4:$C$21,2,)</f>
        <v>plastic - film</v>
      </c>
    </row>
    <row r="276" spans="1:7" ht="15" customHeight="1" x14ac:dyDescent="0.25">
      <c r="A276" t="s">
        <v>1</v>
      </c>
      <c r="B276">
        <v>306</v>
      </c>
      <c r="C276" t="s">
        <v>2</v>
      </c>
      <c r="D276" t="s">
        <v>6</v>
      </c>
      <c r="F276" s="1">
        <v>153.93548387096774</v>
      </c>
      <c r="G276" t="str">
        <f>VLOOKUP(A276,[1]newclassification!$B$4:$C$21,2,)</f>
        <v>plastic - bottles</v>
      </c>
    </row>
    <row r="277" spans="1:7" ht="15" customHeight="1" x14ac:dyDescent="0.25">
      <c r="A277" t="s">
        <v>21</v>
      </c>
      <c r="B277">
        <v>180</v>
      </c>
      <c r="C277" t="s">
        <v>2</v>
      </c>
      <c r="D277" t="s">
        <v>6</v>
      </c>
      <c r="F277" s="1">
        <v>27.935483870967744</v>
      </c>
      <c r="G277" t="str">
        <f>VLOOKUP(A277,[1]newclassification!$B$4:$C$21,2,)</f>
        <v>plastic - other</v>
      </c>
    </row>
    <row r="278" spans="1:7" ht="15" customHeight="1" x14ac:dyDescent="0.25">
      <c r="A278" t="s">
        <v>28</v>
      </c>
      <c r="B278">
        <v>305</v>
      </c>
      <c r="C278" t="s">
        <v>2</v>
      </c>
      <c r="D278" t="s">
        <v>6</v>
      </c>
      <c r="E278" t="s">
        <v>27</v>
      </c>
      <c r="F278" s="1">
        <v>152.93548387096774</v>
      </c>
      <c r="G278" t="str">
        <f>VLOOKUP(A278,[1]newclassification!$B$4:$C$21,2,)</f>
        <v>plastic - film</v>
      </c>
    </row>
    <row r="279" spans="1:7" ht="15" customHeight="1" x14ac:dyDescent="0.25">
      <c r="A279" t="s">
        <v>16</v>
      </c>
      <c r="B279">
        <v>252</v>
      </c>
      <c r="C279" t="s">
        <v>2</v>
      </c>
      <c r="D279" t="s">
        <v>6</v>
      </c>
      <c r="F279" s="1">
        <v>99.935483870967744</v>
      </c>
      <c r="G279" t="str">
        <f>VLOOKUP(A279,[1]newclassification!$B$4:$C$21,2,)</f>
        <v>[exclude]</v>
      </c>
    </row>
    <row r="280" spans="1:7" ht="15" customHeight="1" x14ac:dyDescent="0.25">
      <c r="A280" t="s">
        <v>26</v>
      </c>
      <c r="B280">
        <v>433</v>
      </c>
      <c r="C280" t="s">
        <v>2</v>
      </c>
      <c r="D280" t="s">
        <v>6</v>
      </c>
      <c r="E280" t="s">
        <v>25</v>
      </c>
      <c r="F280" s="1">
        <v>280.93548387096774</v>
      </c>
      <c r="G280" t="str">
        <f>VLOOKUP(A280,[1]newclassification!$B$4:$C$21,2,)</f>
        <v>paper - cups</v>
      </c>
    </row>
    <row r="281" spans="1:7" ht="15" customHeight="1" x14ac:dyDescent="0.25">
      <c r="A281" t="s">
        <v>26</v>
      </c>
      <c r="B281">
        <v>257</v>
      </c>
      <c r="C281" t="s">
        <v>2</v>
      </c>
      <c r="D281" t="s">
        <v>6</v>
      </c>
      <c r="E281" t="s">
        <v>25</v>
      </c>
      <c r="F281" s="1">
        <v>104.93548387096774</v>
      </c>
      <c r="G281" t="str">
        <f>VLOOKUP(A281,[1]newclassification!$B$4:$C$21,2,)</f>
        <v>paper - cups</v>
      </c>
    </row>
    <row r="282" spans="1:7" ht="15" customHeight="1" x14ac:dyDescent="0.25">
      <c r="A282" t="s">
        <v>21</v>
      </c>
      <c r="B282">
        <v>1786</v>
      </c>
      <c r="C282" t="s">
        <v>2</v>
      </c>
      <c r="D282" t="s">
        <v>6</v>
      </c>
      <c r="E282" t="s">
        <v>24</v>
      </c>
      <c r="F282" s="1">
        <v>1633.9354838709678</v>
      </c>
      <c r="G282" t="str">
        <f>VLOOKUP(A282,[1]newclassification!$B$4:$C$21,2,)</f>
        <v>plastic - other</v>
      </c>
    </row>
    <row r="283" spans="1:7" x14ac:dyDescent="0.25">
      <c r="A283" t="s">
        <v>4</v>
      </c>
      <c r="B283">
        <v>241</v>
      </c>
      <c r="C283" t="s">
        <v>2</v>
      </c>
      <c r="D283" t="s">
        <v>6</v>
      </c>
      <c r="E283" t="s">
        <v>23</v>
      </c>
      <c r="F283" s="1">
        <v>88.935483870967744</v>
      </c>
      <c r="G283" t="str">
        <f>VLOOKUP(A283,[1]newclassification!$B$4:$C$21,2,)</f>
        <v>food packaging - other</v>
      </c>
    </row>
    <row r="284" spans="1:7" ht="15" customHeight="1" x14ac:dyDescent="0.25">
      <c r="A284" t="s">
        <v>10</v>
      </c>
      <c r="B284">
        <v>4022</v>
      </c>
      <c r="C284" t="s">
        <v>2</v>
      </c>
      <c r="D284" t="s">
        <v>9</v>
      </c>
      <c r="E284" t="s">
        <v>22</v>
      </c>
      <c r="F284" s="1">
        <v>3869.9354838709678</v>
      </c>
      <c r="G284" t="str">
        <f>VLOOKUP(A284,[1]newclassification!$B$4:$C$21,2,)</f>
        <v>cardboard</v>
      </c>
    </row>
    <row r="285" spans="1:7" ht="15" customHeight="1" x14ac:dyDescent="0.25">
      <c r="A285" t="s">
        <v>21</v>
      </c>
      <c r="B285">
        <v>313</v>
      </c>
      <c r="C285" t="s">
        <v>2</v>
      </c>
      <c r="D285" t="s">
        <v>6</v>
      </c>
      <c r="E285" t="s">
        <v>3</v>
      </c>
      <c r="F285" s="1">
        <v>160.93548387096774</v>
      </c>
      <c r="G285" t="str">
        <f>VLOOKUP(A285,[1]newclassification!$B$4:$C$21,2,)</f>
        <v>plastic - other</v>
      </c>
    </row>
    <row r="286" spans="1:7" ht="15" customHeight="1" x14ac:dyDescent="0.25">
      <c r="A286" t="s">
        <v>21</v>
      </c>
      <c r="B286">
        <v>351</v>
      </c>
      <c r="C286" t="s">
        <v>2</v>
      </c>
      <c r="D286" t="s">
        <v>6</v>
      </c>
      <c r="E286" t="s">
        <v>3</v>
      </c>
      <c r="F286" s="1">
        <v>198.93548387096774</v>
      </c>
      <c r="G286" t="str">
        <f>VLOOKUP(A286,[1]newclassification!$B$4:$C$21,2,)</f>
        <v>plastic - other</v>
      </c>
    </row>
    <row r="287" spans="1:7" ht="15" customHeight="1" x14ac:dyDescent="0.25">
      <c r="A287" t="s">
        <v>20</v>
      </c>
      <c r="B287">
        <v>345</v>
      </c>
      <c r="C287" t="s">
        <v>2</v>
      </c>
      <c r="D287" t="s">
        <v>6</v>
      </c>
      <c r="F287" s="1">
        <v>192.93548387096774</v>
      </c>
      <c r="G287" t="str">
        <f>VLOOKUP(A287,[1]newclassification!$B$4:$C$21,2,)</f>
        <v>metal - all</v>
      </c>
    </row>
    <row r="288" spans="1:7" ht="15" customHeight="1" x14ac:dyDescent="0.25">
      <c r="A288" t="s">
        <v>19</v>
      </c>
      <c r="B288">
        <v>441</v>
      </c>
      <c r="C288" t="s">
        <v>2</v>
      </c>
      <c r="D288" t="s">
        <v>6</v>
      </c>
      <c r="E288" t="s">
        <v>18</v>
      </c>
      <c r="F288" s="1">
        <v>288.93548387096774</v>
      </c>
      <c r="G288" t="str">
        <f>VLOOKUP(A288,[1]newclassification!$B$4:$C$21,2,)</f>
        <v>paper - tissue</v>
      </c>
    </row>
    <row r="289" spans="1:7" ht="15" customHeight="1" x14ac:dyDescent="0.25">
      <c r="A289" t="s">
        <v>16</v>
      </c>
      <c r="B289">
        <v>284</v>
      </c>
      <c r="C289" t="s">
        <v>2</v>
      </c>
      <c r="D289" t="s">
        <v>6</v>
      </c>
      <c r="F289" s="1">
        <v>131.93548387096774</v>
      </c>
      <c r="G289" t="str">
        <f>VLOOKUP(A289,[1]newclassification!$B$4:$C$21,2,)</f>
        <v>[exclude]</v>
      </c>
    </row>
    <row r="290" spans="1:7" x14ac:dyDescent="0.25">
      <c r="A290" t="s">
        <v>7</v>
      </c>
      <c r="B290">
        <v>454</v>
      </c>
      <c r="C290" t="s">
        <v>2</v>
      </c>
      <c r="D290" t="s">
        <v>6</v>
      </c>
      <c r="E290" t="s">
        <v>17</v>
      </c>
      <c r="F290" s="1">
        <v>301.93548387096774</v>
      </c>
      <c r="G290" t="str">
        <f>VLOOKUP(A290,[1]newclassification!$B$4:$C$21,2,)</f>
        <v>other</v>
      </c>
    </row>
    <row r="291" spans="1:7" ht="15" customHeight="1" x14ac:dyDescent="0.25">
      <c r="A291" t="s">
        <v>10</v>
      </c>
      <c r="B291">
        <v>271</v>
      </c>
      <c r="C291" t="s">
        <v>2</v>
      </c>
      <c r="D291" t="s">
        <v>6</v>
      </c>
      <c r="F291" s="1">
        <v>118.93548387096774</v>
      </c>
      <c r="G291" t="str">
        <f>VLOOKUP(A291,[1]newclassification!$B$4:$C$21,2,)</f>
        <v>cardboard</v>
      </c>
    </row>
    <row r="292" spans="1:7" ht="15" customHeight="1" x14ac:dyDescent="0.25">
      <c r="A292" t="s">
        <v>16</v>
      </c>
      <c r="B292">
        <v>297</v>
      </c>
      <c r="C292" t="s">
        <v>2</v>
      </c>
      <c r="D292" t="s">
        <v>6</v>
      </c>
      <c r="F292" s="1">
        <v>144.93548387096774</v>
      </c>
      <c r="G292" t="str">
        <f>VLOOKUP(A292,[1]newclassification!$B$4:$C$21,2,)</f>
        <v>[exclude]</v>
      </c>
    </row>
    <row r="293" spans="1:7" x14ac:dyDescent="0.25">
      <c r="A293" t="s">
        <v>4</v>
      </c>
      <c r="B293">
        <v>309</v>
      </c>
      <c r="C293" t="s">
        <v>2</v>
      </c>
      <c r="D293" t="s">
        <v>6</v>
      </c>
      <c r="E293" t="s">
        <v>15</v>
      </c>
      <c r="F293" s="1">
        <v>156.93548387096774</v>
      </c>
      <c r="G293" t="str">
        <f>VLOOKUP(A293,[1]newclassification!$B$4:$C$21,2,)</f>
        <v>food packaging - other</v>
      </c>
    </row>
    <row r="294" spans="1:7" x14ac:dyDescent="0.25">
      <c r="A294" t="s">
        <v>4</v>
      </c>
      <c r="B294">
        <v>302</v>
      </c>
      <c r="C294" t="s">
        <v>2</v>
      </c>
      <c r="D294" t="s">
        <v>6</v>
      </c>
      <c r="E294" t="s">
        <v>14</v>
      </c>
      <c r="F294" s="1">
        <v>149.93548387096774</v>
      </c>
      <c r="G294" t="str">
        <f>VLOOKUP(A294,[1]newclassification!$B$4:$C$21,2,)</f>
        <v>food packaging - other</v>
      </c>
    </row>
    <row r="295" spans="1:7" ht="15" customHeight="1" x14ac:dyDescent="0.25">
      <c r="A295" t="s">
        <v>13</v>
      </c>
      <c r="B295">
        <v>497</v>
      </c>
      <c r="C295" t="s">
        <v>2</v>
      </c>
      <c r="D295" t="s">
        <v>6</v>
      </c>
      <c r="F295" s="1">
        <v>344.93548387096774</v>
      </c>
      <c r="G295" t="str">
        <f>VLOOKUP(A295,[1]newclassification!$B$4:$C$21,2,)</f>
        <v>paper - other</v>
      </c>
    </row>
    <row r="296" spans="1:7" ht="15" customHeight="1" x14ac:dyDescent="0.25">
      <c r="A296" t="s">
        <v>12</v>
      </c>
      <c r="B296">
        <v>477</v>
      </c>
      <c r="C296" t="s">
        <v>2</v>
      </c>
      <c r="D296" t="s">
        <v>0</v>
      </c>
      <c r="F296" s="1">
        <v>324.93548387096774</v>
      </c>
      <c r="G296" t="str">
        <f>VLOOKUP(A296,[1]newclassification!$B$4:$C$21,2,)</f>
        <v>food items</v>
      </c>
    </row>
    <row r="297" spans="1:7" x14ac:dyDescent="0.25">
      <c r="A297" t="s">
        <v>7</v>
      </c>
      <c r="B297">
        <v>212</v>
      </c>
      <c r="C297" t="s">
        <v>2</v>
      </c>
      <c r="D297" t="s">
        <v>9</v>
      </c>
      <c r="E297" t="s">
        <v>11</v>
      </c>
      <c r="F297" s="1">
        <v>59.935483870967744</v>
      </c>
      <c r="G297" t="str">
        <f>VLOOKUP(A297,[1]newclassification!$B$4:$C$21,2,)</f>
        <v>other</v>
      </c>
    </row>
    <row r="298" spans="1:7" ht="15" customHeight="1" x14ac:dyDescent="0.25">
      <c r="A298" t="s">
        <v>10</v>
      </c>
      <c r="B298">
        <v>776</v>
      </c>
      <c r="C298" t="s">
        <v>2</v>
      </c>
      <c r="D298" t="s">
        <v>9</v>
      </c>
      <c r="E298" t="s">
        <v>8</v>
      </c>
      <c r="F298" s="1">
        <v>623.9354838709678</v>
      </c>
      <c r="G298" t="str">
        <f>VLOOKUP(A298,[1]newclassification!$B$4:$C$21,2,)</f>
        <v>cardboard</v>
      </c>
    </row>
    <row r="299" spans="1:7" x14ac:dyDescent="0.25">
      <c r="A299" t="s">
        <v>7</v>
      </c>
      <c r="B299">
        <v>284</v>
      </c>
      <c r="C299" t="s">
        <v>2</v>
      </c>
      <c r="D299" t="s">
        <v>6</v>
      </c>
      <c r="E299" t="s">
        <v>5</v>
      </c>
      <c r="F299" s="1">
        <v>131.93548387096774</v>
      </c>
      <c r="G299" t="str">
        <f>VLOOKUP(A299,[1]newclassification!$B$4:$C$21,2,)</f>
        <v>other</v>
      </c>
    </row>
    <row r="300" spans="1:7" x14ac:dyDescent="0.25">
      <c r="A300" t="s">
        <v>4</v>
      </c>
      <c r="B300">
        <v>206</v>
      </c>
      <c r="C300" t="s">
        <v>2</v>
      </c>
      <c r="D300" t="s">
        <v>0</v>
      </c>
      <c r="E300" t="s">
        <v>3</v>
      </c>
      <c r="F300" s="1">
        <v>53.935483870967744</v>
      </c>
      <c r="G300" t="str">
        <f>VLOOKUP(A300,[1]newclassification!$B$4:$C$21,2,)</f>
        <v>food packaging - other</v>
      </c>
    </row>
    <row r="301" spans="1:7" ht="15" customHeight="1" x14ac:dyDescent="0.25">
      <c r="A301" t="s">
        <v>1</v>
      </c>
      <c r="B301">
        <v>380</v>
      </c>
      <c r="C301" t="s">
        <v>2</v>
      </c>
      <c r="D301" t="s">
        <v>0</v>
      </c>
      <c r="F301" s="1">
        <v>227.93548387096774</v>
      </c>
      <c r="G301" t="str">
        <f>VLOOKUP(A301,[1]newclassification!$B$4:$C$21,2,)</f>
        <v>plastic - bottles</v>
      </c>
    </row>
    <row r="302" spans="1:7" ht="15" customHeight="1" x14ac:dyDescent="0.25"/>
    <row r="303" spans="1:7" ht="15" customHeight="1" x14ac:dyDescent="0.25"/>
    <row r="304" spans="1:7" ht="15" customHeight="1" x14ac:dyDescent="0.25"/>
    <row r="305" ht="15" customHeight="1" x14ac:dyDescent="0.25"/>
    <row r="306" ht="15" customHeight="1" x14ac:dyDescent="0.25"/>
    <row r="307" ht="15" customHeight="1" x14ac:dyDescent="0.25"/>
  </sheetData>
  <autoFilter ref="A1:G3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Glasgow Caledonian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2017-04-19T13:25:58Z</dcterms:created>
  <dcterms:modified xsi:type="dcterms:W3CDTF">2017-04-19T13:51:39Z</dcterms:modified>
</cp:coreProperties>
</file>