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8800" windowHeight="12765" firstSheet="1" activeTab="1"/>
  </bookViews>
  <sheets>
    <sheet name="Qualifications" sheetId="3" state="hidden" r:id="rId1"/>
    <sheet name="Scoring" sheetId="7" r:id="rId2"/>
    <sheet name="Technical" sheetId="1" r:id="rId3"/>
    <sheet name="Price" sheetId="2" r:id="rId4"/>
    <sheet name="Final Scores" sheetId="4" r:id="rId5"/>
    <sheet name="Supplier Clarifications" sheetId="6" r:id="rId6"/>
  </sheets>
  <calcPr calcId="145621"/>
</workbook>
</file>

<file path=xl/calcChain.xml><?xml version="1.0" encoding="utf-8"?>
<calcChain xmlns="http://schemas.openxmlformats.org/spreadsheetml/2006/main">
  <c r="E5" i="2" l="1"/>
  <c r="D5" i="2"/>
  <c r="C5" i="2"/>
  <c r="D14" i="1" l="1"/>
  <c r="J14" i="1" l="1"/>
  <c r="K13" i="1"/>
  <c r="K11" i="1"/>
  <c r="H9" i="1"/>
  <c r="H11" i="1"/>
  <c r="H13" i="1"/>
  <c r="B14" i="1"/>
  <c r="C14" i="1"/>
  <c r="G14" i="1"/>
  <c r="E13" i="1"/>
  <c r="E11" i="1"/>
  <c r="E3" i="2"/>
  <c r="E3" i="4" s="1"/>
  <c r="D3" i="6" s="1"/>
  <c r="D3" i="2"/>
  <c r="D3" i="4" s="1"/>
  <c r="C3" i="6" s="1"/>
  <c r="C3" i="2"/>
  <c r="B3" i="6" s="1"/>
  <c r="C3" i="4" l="1"/>
  <c r="K9" i="1" l="1"/>
  <c r="H7" i="1"/>
  <c r="H14" i="1" s="1"/>
  <c r="D4" i="4" s="1"/>
  <c r="K7" i="1" l="1"/>
  <c r="K14" i="1" s="1"/>
  <c r="E4" i="4" s="1"/>
  <c r="E9" i="1"/>
  <c r="E7" i="1"/>
  <c r="E14" i="1" l="1"/>
  <c r="C4" i="4" s="1"/>
</calcChain>
</file>

<file path=xl/sharedStrings.xml><?xml version="1.0" encoding="utf-8"?>
<sst xmlns="http://schemas.openxmlformats.org/spreadsheetml/2006/main" count="94" uniqueCount="50">
  <si>
    <t>Max Score</t>
  </si>
  <si>
    <t>Question</t>
  </si>
  <si>
    <t>Weighting</t>
  </si>
  <si>
    <t>Price</t>
  </si>
  <si>
    <t>Score</t>
  </si>
  <si>
    <t>Comments</t>
  </si>
  <si>
    <t>Final Scores</t>
  </si>
  <si>
    <t>Product Offering</t>
  </si>
  <si>
    <t>Overall Total</t>
  </si>
  <si>
    <t>Compliance Checklist</t>
  </si>
  <si>
    <t>Compatibility with IT Infrastructure</t>
  </si>
  <si>
    <t>Evidence of being a Citrix Partner</t>
  </si>
  <si>
    <t>Castle</t>
  </si>
  <si>
    <t>Consilium</t>
  </si>
  <si>
    <t>DTP</t>
  </si>
  <si>
    <t>RT Technologies</t>
  </si>
  <si>
    <t>Tecnica</t>
  </si>
  <si>
    <t>Insurances in place</t>
  </si>
  <si>
    <t xml:space="preserve">   Employers</t>
  </si>
  <si>
    <t xml:space="preserve">   Public</t>
  </si>
  <si>
    <t xml:space="preserve">   Products</t>
  </si>
  <si>
    <t xml:space="preserve">   Professional</t>
  </si>
  <si>
    <t>Pass</t>
  </si>
  <si>
    <t xml:space="preserve">Comments </t>
  </si>
  <si>
    <t>Pass - have stated they have this</t>
  </si>
  <si>
    <t>Pass - commit to obtain if successful</t>
  </si>
  <si>
    <t>Pass - commit to obtain</t>
  </si>
  <si>
    <t>Pass - they have stated they have this</t>
  </si>
  <si>
    <t>*Score</t>
  </si>
  <si>
    <t>Supplier Clarifications</t>
  </si>
  <si>
    <t>Qualifications</t>
  </si>
  <si>
    <t>XMA</t>
  </si>
  <si>
    <t>Appendix 3 &amp; 4</t>
  </si>
  <si>
    <t>&lt;Title of Quotation&gt;</t>
  </si>
  <si>
    <t>Q1</t>
  </si>
  <si>
    <t>Q2</t>
  </si>
  <si>
    <t>Q3</t>
  </si>
  <si>
    <t>Q4</t>
  </si>
  <si>
    <t>Supplier 1</t>
  </si>
  <si>
    <t>Supplier 2</t>
  </si>
  <si>
    <t>Supplier 3</t>
  </si>
  <si>
    <t>*Score = Lowest Price = 60</t>
  </si>
  <si>
    <t>Next score: lowest price divided by 2nd lowest price *60</t>
  </si>
  <si>
    <t>*Calculation  based on Supplier 1 lowest price - please amend based on returned quotes</t>
  </si>
  <si>
    <t>**Based on 60% weighting - please amend based on requirements</t>
  </si>
  <si>
    <t>Scoring Methodology</t>
  </si>
  <si>
    <t>The Tenderer has failed to address the question, submitted a nil response or any element of the response gives cause for major concern.</t>
  </si>
  <si>
    <t>The Tenderer has provided a response which gives minor concerns. The response provided does not provide confidence fully that the requirements can be met.</t>
  </si>
  <si>
    <t>The Tenderer has provided a strong response providing confidence that the requirements can be met in full.</t>
  </si>
  <si>
    <t>The Tenderer has provided an acceptable response.  The response provides some confidence that the requirements can be 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</si>
</sst>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0" xfId="0" applyFont="1"/>
    <xf numFmtId="1" fontId="0" fillId="0" borderId="8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4" xfId="0" applyFill="1" applyBorder="1" applyAlignment="1">
      <alignment wrapText="1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5" xfId="0" applyFill="1" applyBorder="1"/>
    <xf numFmtId="0" fontId="0" fillId="0" borderId="7" xfId="0" applyBorder="1"/>
    <xf numFmtId="0" fontId="0" fillId="4" borderId="5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14" xfId="0" applyFont="1" applyFill="1" applyBorder="1" applyAlignment="1">
      <alignment wrapText="1"/>
    </xf>
    <xf numFmtId="0" fontId="1" fillId="2" borderId="13" xfId="0" applyFont="1" applyFill="1" applyBorder="1"/>
    <xf numFmtId="0" fontId="0" fillId="0" borderId="5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" fontId="0" fillId="0" borderId="8" xfId="0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/>
    <xf numFmtId="0" fontId="0" fillId="0" borderId="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="87" zoomScaleNormal="87" workbookViewId="0">
      <selection activeCell="G21" sqref="G21"/>
    </sheetView>
  </sheetViews>
  <sheetFormatPr defaultRowHeight="15" x14ac:dyDescent="0.25"/>
  <cols>
    <col min="1" max="1" width="5" customWidth="1"/>
    <col min="2" max="2" width="40.7109375" customWidth="1"/>
    <col min="3" max="7" width="20.7109375" style="22" customWidth="1"/>
    <col min="8" max="8" width="20.7109375" style="52" customWidth="1"/>
  </cols>
  <sheetData>
    <row r="1" spans="1:8" x14ac:dyDescent="0.25">
      <c r="A1" s="13" t="s">
        <v>30</v>
      </c>
    </row>
    <row r="2" spans="1:8" ht="15.75" thickBot="1" x14ac:dyDescent="0.3"/>
    <row r="3" spans="1:8" s="1" customFormat="1" x14ac:dyDescent="0.25">
      <c r="A3" s="11"/>
      <c r="B3" s="15"/>
      <c r="C3" s="42" t="s">
        <v>12</v>
      </c>
      <c r="D3" s="42" t="s">
        <v>13</v>
      </c>
      <c r="E3" s="42" t="s">
        <v>14</v>
      </c>
      <c r="F3" s="42" t="s">
        <v>15</v>
      </c>
      <c r="G3" s="43" t="s">
        <v>16</v>
      </c>
      <c r="H3" s="43" t="s">
        <v>31</v>
      </c>
    </row>
    <row r="4" spans="1:8" x14ac:dyDescent="0.25">
      <c r="A4" s="2">
        <v>1</v>
      </c>
      <c r="B4" s="3" t="s">
        <v>9</v>
      </c>
      <c r="C4" s="47" t="s">
        <v>22</v>
      </c>
      <c r="D4" s="47" t="s">
        <v>22</v>
      </c>
      <c r="E4" s="47" t="s">
        <v>22</v>
      </c>
      <c r="F4" s="47" t="s">
        <v>22</v>
      </c>
      <c r="G4" s="48" t="s">
        <v>22</v>
      </c>
      <c r="H4" s="48" t="s">
        <v>22</v>
      </c>
    </row>
    <row r="5" spans="1:8" x14ac:dyDescent="0.25">
      <c r="A5" s="2">
        <v>2</v>
      </c>
      <c r="B5" s="3" t="s">
        <v>10</v>
      </c>
      <c r="C5" s="47" t="s">
        <v>22</v>
      </c>
      <c r="D5" s="47" t="s">
        <v>22</v>
      </c>
      <c r="E5" s="47" t="s">
        <v>22</v>
      </c>
      <c r="F5" s="47" t="s">
        <v>22</v>
      </c>
      <c r="G5" s="48" t="s">
        <v>22</v>
      </c>
      <c r="H5" s="48" t="s">
        <v>22</v>
      </c>
    </row>
    <row r="6" spans="1:8" x14ac:dyDescent="0.25">
      <c r="A6" s="2">
        <v>3</v>
      </c>
      <c r="B6" s="3" t="s">
        <v>11</v>
      </c>
      <c r="C6" s="47" t="s">
        <v>32</v>
      </c>
      <c r="D6" s="47" t="s">
        <v>22</v>
      </c>
      <c r="E6" s="47" t="s">
        <v>22</v>
      </c>
      <c r="F6" s="47" t="s">
        <v>22</v>
      </c>
      <c r="G6" s="48" t="s">
        <v>22</v>
      </c>
      <c r="H6" s="48" t="s">
        <v>22</v>
      </c>
    </row>
    <row r="7" spans="1:8" x14ac:dyDescent="0.25">
      <c r="A7" s="31">
        <v>4</v>
      </c>
      <c r="B7" s="32" t="s">
        <v>17</v>
      </c>
      <c r="C7" s="18"/>
      <c r="D7" s="18"/>
      <c r="E7" s="18"/>
      <c r="F7" s="18"/>
      <c r="G7" s="49"/>
      <c r="H7" s="49"/>
    </row>
    <row r="8" spans="1:8" ht="30" x14ac:dyDescent="0.25">
      <c r="A8" s="2"/>
      <c r="B8" s="40" t="s">
        <v>18</v>
      </c>
      <c r="C8" s="16" t="s">
        <v>24</v>
      </c>
      <c r="D8" s="16" t="s">
        <v>24</v>
      </c>
      <c r="E8" s="16" t="s">
        <v>24</v>
      </c>
      <c r="F8" s="16" t="s">
        <v>24</v>
      </c>
      <c r="G8" s="50" t="s">
        <v>24</v>
      </c>
      <c r="H8" s="50" t="s">
        <v>24</v>
      </c>
    </row>
    <row r="9" spans="1:8" ht="30" x14ac:dyDescent="0.25">
      <c r="A9" s="2"/>
      <c r="B9" s="40" t="s">
        <v>19</v>
      </c>
      <c r="C9" s="16" t="s">
        <v>24</v>
      </c>
      <c r="D9" s="16" t="s">
        <v>24</v>
      </c>
      <c r="E9" s="16" t="s">
        <v>24</v>
      </c>
      <c r="F9" s="16" t="s">
        <v>24</v>
      </c>
      <c r="G9" s="50" t="s">
        <v>24</v>
      </c>
      <c r="H9" s="50" t="s">
        <v>24</v>
      </c>
    </row>
    <row r="10" spans="1:8" ht="30" x14ac:dyDescent="0.25">
      <c r="A10" s="2"/>
      <c r="B10" s="40" t="s">
        <v>20</v>
      </c>
      <c r="C10" s="16" t="s">
        <v>24</v>
      </c>
      <c r="D10" s="16" t="s">
        <v>24</v>
      </c>
      <c r="E10" s="16" t="s">
        <v>24</v>
      </c>
      <c r="F10" s="16" t="s">
        <v>26</v>
      </c>
      <c r="G10" s="50" t="s">
        <v>25</v>
      </c>
      <c r="H10" s="50" t="s">
        <v>24</v>
      </c>
    </row>
    <row r="11" spans="1:8" ht="30.75" thickBot="1" x14ac:dyDescent="0.3">
      <c r="A11" s="33"/>
      <c r="B11" s="41" t="s">
        <v>21</v>
      </c>
      <c r="C11" s="46" t="s">
        <v>24</v>
      </c>
      <c r="D11" s="46" t="s">
        <v>24</v>
      </c>
      <c r="E11" s="46" t="s">
        <v>24</v>
      </c>
      <c r="F11" s="46" t="s">
        <v>27</v>
      </c>
      <c r="G11" s="51" t="s">
        <v>25</v>
      </c>
      <c r="H11" s="50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9" sqref="B9"/>
    </sheetView>
  </sheetViews>
  <sheetFormatPr defaultRowHeight="15" x14ac:dyDescent="0.25"/>
  <cols>
    <col min="1" max="1" width="14.140625" customWidth="1"/>
    <col min="2" max="2" width="72.7109375" style="62" customWidth="1"/>
  </cols>
  <sheetData>
    <row r="1" spans="1:2" x14ac:dyDescent="0.25">
      <c r="A1" t="s">
        <v>45</v>
      </c>
    </row>
    <row r="2" spans="1:2" ht="15.75" thickBot="1" x14ac:dyDescent="0.3"/>
    <row r="3" spans="1:2" ht="30" x14ac:dyDescent="0.25">
      <c r="A3" s="72">
        <v>0</v>
      </c>
      <c r="B3" s="73" t="s">
        <v>46</v>
      </c>
    </row>
    <row r="4" spans="1:2" ht="45" x14ac:dyDescent="0.25">
      <c r="A4" s="7">
        <v>1</v>
      </c>
      <c r="B4" s="50" t="s">
        <v>47</v>
      </c>
    </row>
    <row r="5" spans="1:2" ht="30" x14ac:dyDescent="0.25">
      <c r="A5" s="7">
        <v>2</v>
      </c>
      <c r="B5" s="50" t="s">
        <v>49</v>
      </c>
    </row>
    <row r="6" spans="1:2" ht="30.75" thickBot="1" x14ac:dyDescent="0.3">
      <c r="A6" s="8">
        <v>3</v>
      </c>
      <c r="B6" s="51" t="s">
        <v>48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9" sqref="A19"/>
    </sheetView>
  </sheetViews>
  <sheetFormatPr defaultRowHeight="15" x14ac:dyDescent="0.25"/>
  <cols>
    <col min="1" max="1" width="48.28515625" style="22" customWidth="1"/>
    <col min="2" max="3" width="13.28515625" customWidth="1"/>
    <col min="4" max="4" width="12.5703125" style="1" customWidth="1"/>
    <col min="5" max="5" width="12.28515625" style="1" customWidth="1"/>
    <col min="6" max="6" width="15.7109375" style="17" customWidth="1"/>
    <col min="7" max="7" width="14" style="1" customWidth="1"/>
    <col min="8" max="8" width="13.5703125" style="1" customWidth="1"/>
    <col min="9" max="9" width="13.5703125" style="17" customWidth="1"/>
    <col min="10" max="10" width="12" style="1" customWidth="1"/>
    <col min="11" max="11" width="12.42578125" style="1" customWidth="1"/>
    <col min="12" max="12" width="16" style="17" customWidth="1"/>
  </cols>
  <sheetData>
    <row r="1" spans="1:12" ht="15.75" thickBot="1" x14ac:dyDescent="0.3">
      <c r="A1" s="20" t="s">
        <v>33</v>
      </c>
    </row>
    <row r="2" spans="1:12" s="13" customFormat="1" ht="15" customHeight="1" x14ac:dyDescent="0.25">
      <c r="A2" s="28"/>
      <c r="B2" s="29"/>
      <c r="C2" s="29"/>
      <c r="D2" s="63" t="s">
        <v>38</v>
      </c>
      <c r="E2" s="64"/>
      <c r="F2" s="65"/>
      <c r="G2" s="63" t="s">
        <v>39</v>
      </c>
      <c r="H2" s="64"/>
      <c r="I2" s="65"/>
      <c r="J2" s="66" t="s">
        <v>40</v>
      </c>
      <c r="K2" s="67"/>
      <c r="L2" s="68"/>
    </row>
    <row r="3" spans="1:12" s="26" customFormat="1" x14ac:dyDescent="0.25">
      <c r="A3" s="27" t="s">
        <v>1</v>
      </c>
      <c r="B3" s="24" t="s">
        <v>0</v>
      </c>
      <c r="C3" s="24" t="s">
        <v>2</v>
      </c>
      <c r="D3" s="24" t="s">
        <v>4</v>
      </c>
      <c r="E3" s="24" t="s">
        <v>2</v>
      </c>
      <c r="F3" s="25" t="s">
        <v>5</v>
      </c>
      <c r="G3" s="24" t="s">
        <v>4</v>
      </c>
      <c r="H3" s="24" t="s">
        <v>2</v>
      </c>
      <c r="I3" s="25" t="s">
        <v>5</v>
      </c>
      <c r="J3" s="24" t="s">
        <v>4</v>
      </c>
      <c r="K3" s="24" t="s">
        <v>2</v>
      </c>
      <c r="L3" s="25" t="s">
        <v>5</v>
      </c>
    </row>
    <row r="4" spans="1:12" x14ac:dyDescent="0.25">
      <c r="A4" s="23" t="s">
        <v>7</v>
      </c>
      <c r="B4" s="9"/>
      <c r="C4" s="9"/>
      <c r="D4" s="10"/>
      <c r="E4" s="10"/>
      <c r="F4" s="18"/>
      <c r="G4" s="10"/>
      <c r="H4" s="10"/>
      <c r="I4" s="18"/>
      <c r="J4" s="10"/>
      <c r="K4" s="10"/>
      <c r="L4" s="18"/>
    </row>
    <row r="5" spans="1:12" s="58" customFormat="1" x14ac:dyDescent="0.25">
      <c r="A5" s="55"/>
      <c r="B5" s="32"/>
      <c r="C5" s="32"/>
      <c r="D5" s="56"/>
      <c r="E5" s="56"/>
      <c r="F5" s="57"/>
      <c r="G5" s="56"/>
      <c r="H5" s="56"/>
      <c r="I5" s="57"/>
      <c r="J5" s="56"/>
      <c r="K5" s="56"/>
      <c r="L5" s="57"/>
    </row>
    <row r="6" spans="1:12" ht="15.75" x14ac:dyDescent="0.25">
      <c r="A6" s="54" t="s">
        <v>34</v>
      </c>
      <c r="B6" s="24"/>
      <c r="C6" s="24"/>
      <c r="D6" s="24"/>
      <c r="E6" s="24"/>
      <c r="F6" s="25"/>
      <c r="G6" s="24"/>
      <c r="H6" s="24"/>
      <c r="I6" s="25"/>
      <c r="J6" s="24"/>
      <c r="K6" s="24"/>
      <c r="L6" s="25"/>
    </row>
    <row r="7" spans="1:12" ht="121.5" customHeight="1" x14ac:dyDescent="0.25">
      <c r="A7" s="5"/>
      <c r="B7" s="4">
        <v>3</v>
      </c>
      <c r="C7" s="4">
        <v>10</v>
      </c>
      <c r="D7" s="4">
        <v>0</v>
      </c>
      <c r="E7" s="4">
        <f t="shared" ref="E7:E9" si="0">SUM(D7/B7)*C7</f>
        <v>0</v>
      </c>
      <c r="F7" s="16"/>
      <c r="G7" s="4"/>
      <c r="H7" s="4">
        <f t="shared" ref="H7:H13" si="1">SUM(G7/B7)*C7</f>
        <v>0</v>
      </c>
      <c r="I7" s="16"/>
      <c r="J7" s="4">
        <v>0</v>
      </c>
      <c r="K7" s="4">
        <f t="shared" ref="K7:K9" si="2">SUM(J7/B7)*C7</f>
        <v>0</v>
      </c>
      <c r="L7" s="16"/>
    </row>
    <row r="8" spans="1:12" ht="15.75" x14ac:dyDescent="0.25">
      <c r="A8" s="54" t="s">
        <v>35</v>
      </c>
      <c r="B8" s="24"/>
      <c r="C8" s="24"/>
      <c r="D8" s="24"/>
      <c r="E8" s="24"/>
      <c r="F8" s="25"/>
      <c r="G8" s="24"/>
      <c r="H8" s="25"/>
      <c r="I8" s="25"/>
      <c r="J8" s="24"/>
      <c r="K8" s="24"/>
      <c r="L8" s="25"/>
    </row>
    <row r="9" spans="1:12" ht="120" customHeight="1" x14ac:dyDescent="0.25">
      <c r="A9" s="5"/>
      <c r="B9" s="4">
        <v>3</v>
      </c>
      <c r="C9" s="4">
        <v>10</v>
      </c>
      <c r="D9" s="4">
        <v>0</v>
      </c>
      <c r="E9" s="4">
        <f t="shared" si="0"/>
        <v>0</v>
      </c>
      <c r="F9" s="16"/>
      <c r="G9" s="4">
        <v>0</v>
      </c>
      <c r="H9" s="4">
        <f t="shared" si="1"/>
        <v>0</v>
      </c>
      <c r="I9" s="16"/>
      <c r="J9" s="4">
        <v>0</v>
      </c>
      <c r="K9" s="4">
        <f t="shared" si="2"/>
        <v>0</v>
      </c>
      <c r="L9" s="16"/>
    </row>
    <row r="10" spans="1:12" ht="15.75" x14ac:dyDescent="0.25">
      <c r="A10" s="54" t="s">
        <v>36</v>
      </c>
      <c r="B10" s="24"/>
      <c r="C10" s="24"/>
      <c r="D10" s="24"/>
      <c r="E10" s="24"/>
      <c r="F10" s="25"/>
      <c r="G10" s="24"/>
      <c r="H10" s="25"/>
      <c r="I10" s="25"/>
      <c r="J10" s="24"/>
      <c r="K10" s="24"/>
      <c r="L10" s="25"/>
    </row>
    <row r="11" spans="1:12" ht="90.75" customHeight="1" x14ac:dyDescent="0.25">
      <c r="A11" s="5"/>
      <c r="B11" s="4">
        <v>3</v>
      </c>
      <c r="C11" s="4">
        <v>10</v>
      </c>
      <c r="D11" s="4">
        <v>0</v>
      </c>
      <c r="E11" s="4">
        <f>(D11/B11)*C11</f>
        <v>0</v>
      </c>
      <c r="F11" s="16"/>
      <c r="G11" s="4">
        <v>0</v>
      </c>
      <c r="H11" s="4">
        <f t="shared" si="1"/>
        <v>0</v>
      </c>
      <c r="I11" s="16"/>
      <c r="J11" s="4">
        <v>0</v>
      </c>
      <c r="K11" s="59">
        <f>(J11/B11)*C11</f>
        <v>0</v>
      </c>
      <c r="L11" s="16"/>
    </row>
    <row r="12" spans="1:12" ht="15.75" x14ac:dyDescent="0.25">
      <c r="A12" s="54" t="s">
        <v>37</v>
      </c>
      <c r="B12" s="24"/>
      <c r="C12" s="24"/>
      <c r="D12" s="24"/>
      <c r="E12" s="24"/>
      <c r="F12" s="25"/>
      <c r="G12" s="24"/>
      <c r="H12" s="25"/>
      <c r="I12" s="25"/>
      <c r="J12" s="24"/>
      <c r="K12" s="24"/>
      <c r="L12" s="25"/>
    </row>
    <row r="13" spans="1:12" ht="44.25" customHeight="1" x14ac:dyDescent="0.25">
      <c r="A13" s="5"/>
      <c r="B13" s="4">
        <v>3</v>
      </c>
      <c r="C13" s="4">
        <v>10</v>
      </c>
      <c r="D13" s="4">
        <v>0</v>
      </c>
      <c r="E13" s="4">
        <f t="shared" ref="E13" si="3">SUM(D13/B13)*C13</f>
        <v>0</v>
      </c>
      <c r="F13" s="16"/>
      <c r="G13" s="4">
        <v>0</v>
      </c>
      <c r="H13" s="4">
        <f t="shared" si="1"/>
        <v>0</v>
      </c>
      <c r="I13" s="16"/>
      <c r="J13" s="4">
        <v>0</v>
      </c>
      <c r="K13" s="4">
        <f>(J13/B13)*C13</f>
        <v>0</v>
      </c>
      <c r="L13" s="16"/>
    </row>
    <row r="14" spans="1:12" x14ac:dyDescent="0.25">
      <c r="A14" s="5" t="s">
        <v>8</v>
      </c>
      <c r="B14" s="4">
        <f>SUM(B6:B13)</f>
        <v>12</v>
      </c>
      <c r="C14" s="4">
        <f>SUM(C6:C13)</f>
        <v>40</v>
      </c>
      <c r="D14" s="4">
        <f>SUM(D6:D13)</f>
        <v>0</v>
      </c>
      <c r="E14" s="4">
        <f>SUM(E6:E13)</f>
        <v>0</v>
      </c>
      <c r="F14" s="16"/>
      <c r="G14" s="4">
        <f>SUM(G6:G13)</f>
        <v>0</v>
      </c>
      <c r="H14" s="4">
        <f>SUM(H6:H13)</f>
        <v>0</v>
      </c>
      <c r="I14" s="16"/>
      <c r="J14" s="4">
        <f>SUM(J6:J13)</f>
        <v>0</v>
      </c>
      <c r="K14" s="4">
        <f>SUM(K6:K13)</f>
        <v>0</v>
      </c>
      <c r="L14" s="16"/>
    </row>
    <row r="15" spans="1:12" x14ac:dyDescent="0.25">
      <c r="A15" s="21"/>
      <c r="B15" s="12"/>
      <c r="C15" s="12"/>
      <c r="D15" s="12"/>
      <c r="E15" s="12"/>
      <c r="F15" s="19"/>
      <c r="G15" s="12"/>
      <c r="H15" s="12"/>
      <c r="I15" s="19"/>
      <c r="J15" s="12"/>
      <c r="K15" s="12"/>
      <c r="L15" s="19"/>
    </row>
    <row r="16" spans="1:12" x14ac:dyDescent="0.25">
      <c r="A16" s="53"/>
    </row>
  </sheetData>
  <mergeCells count="3">
    <mergeCell ref="D2:F2"/>
    <mergeCell ref="G2:I2"/>
    <mergeCell ref="J2:L2"/>
  </mergeCells>
  <dataValidations count="1">
    <dataValidation type="list" allowBlank="1" showInputMessage="1" showErrorMessage="1" errorTitle="Invalid Score" error="Please enter a score of 0,1,2,3 or 4." sqref="D7 D9 D11 D13 G13 G11 G9 G7 J7 J9 J11 J13">
      <formula1>"0,1,2,3,4"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="80" zoomScaleNormal="80" workbookViewId="0">
      <selection activeCell="E5" sqref="E5"/>
    </sheetView>
  </sheetViews>
  <sheetFormatPr defaultRowHeight="15" x14ac:dyDescent="0.25"/>
  <cols>
    <col min="1" max="1" width="6.7109375" customWidth="1"/>
    <col min="2" max="2" width="20.140625" customWidth="1"/>
    <col min="3" max="3" width="17.7109375" style="22" customWidth="1"/>
    <col min="4" max="4" width="17.85546875" style="22" customWidth="1"/>
    <col min="5" max="5" width="17.28515625" style="22" customWidth="1"/>
  </cols>
  <sheetData>
    <row r="1" spans="1:5" x14ac:dyDescent="0.25">
      <c r="A1" s="13" t="s">
        <v>3</v>
      </c>
    </row>
    <row r="2" spans="1:5" ht="15.75" thickBot="1" x14ac:dyDescent="0.3"/>
    <row r="3" spans="1:5" x14ac:dyDescent="0.25">
      <c r="B3" s="11"/>
      <c r="C3" s="42" t="str">
        <f>Technical!D2</f>
        <v>Supplier 1</v>
      </c>
      <c r="D3" s="42" t="str">
        <f>Technical!G2</f>
        <v>Supplier 2</v>
      </c>
      <c r="E3" s="42" t="str">
        <f>Technical!J2</f>
        <v>Supplier 3</v>
      </c>
    </row>
    <row r="4" spans="1:5" x14ac:dyDescent="0.25">
      <c r="B4" s="7" t="s">
        <v>3</v>
      </c>
      <c r="C4" s="44">
        <v>0</v>
      </c>
      <c r="D4" s="44">
        <v>0</v>
      </c>
      <c r="E4" s="44">
        <v>0</v>
      </c>
    </row>
    <row r="5" spans="1:5" ht="15.75" thickBot="1" x14ac:dyDescent="0.3">
      <c r="B5" s="8" t="s">
        <v>28</v>
      </c>
      <c r="C5" s="45" t="e">
        <f>SUM(C4/C4)*60</f>
        <v>#DIV/0!</v>
      </c>
      <c r="D5" s="46" t="e">
        <f>SUM(D4/C4)*60</f>
        <v>#DIV/0!</v>
      </c>
      <c r="E5" s="45" t="e">
        <f>SUM(E4/C4)*60</f>
        <v>#DIV/0!</v>
      </c>
    </row>
    <row r="6" spans="1:5" ht="15.75" thickBot="1" x14ac:dyDescent="0.3"/>
    <row r="7" spans="1:5" ht="15.75" thickBot="1" x14ac:dyDescent="0.3">
      <c r="B7" s="60" t="s">
        <v>23</v>
      </c>
      <c r="C7" s="61"/>
      <c r="D7" s="61"/>
      <c r="E7" s="61"/>
    </row>
    <row r="9" spans="1:5" x14ac:dyDescent="0.25">
      <c r="B9" s="69" t="s">
        <v>41</v>
      </c>
      <c r="C9" s="70"/>
    </row>
    <row r="10" spans="1:5" ht="33.75" customHeight="1" x14ac:dyDescent="0.25">
      <c r="B10" s="70" t="s">
        <v>42</v>
      </c>
      <c r="C10" s="70"/>
    </row>
    <row r="11" spans="1:5" ht="45.75" customHeight="1" x14ac:dyDescent="0.25">
      <c r="B11" s="71" t="s">
        <v>43</v>
      </c>
      <c r="C11" s="70"/>
    </row>
    <row r="12" spans="1:5" ht="42" customHeight="1" x14ac:dyDescent="0.25">
      <c r="B12" s="70" t="s">
        <v>44</v>
      </c>
      <c r="C12" s="70"/>
    </row>
  </sheetData>
  <mergeCells count="4">
    <mergeCell ref="B9:C9"/>
    <mergeCell ref="B10:C1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selection activeCell="C4" sqref="C4"/>
    </sheetView>
  </sheetViews>
  <sheetFormatPr defaultRowHeight="15" x14ac:dyDescent="0.25"/>
  <cols>
    <col min="1" max="1" width="6.7109375" customWidth="1"/>
    <col min="2" max="2" width="15" customWidth="1"/>
    <col min="3" max="3" width="17.7109375" customWidth="1"/>
    <col min="4" max="4" width="17.85546875" customWidth="1"/>
    <col min="5" max="5" width="21.7109375" customWidth="1"/>
  </cols>
  <sheetData>
    <row r="1" spans="1:5" x14ac:dyDescent="0.25">
      <c r="A1" s="13" t="s">
        <v>6</v>
      </c>
    </row>
    <row r="2" spans="1:5" ht="15.75" thickBot="1" x14ac:dyDescent="0.3"/>
    <row r="3" spans="1:5" x14ac:dyDescent="0.25">
      <c r="B3" s="11"/>
      <c r="C3" s="15" t="str">
        <f>Price!C3</f>
        <v>Supplier 1</v>
      </c>
      <c r="D3" s="15" t="str">
        <f>Price!D3</f>
        <v>Supplier 2</v>
      </c>
      <c r="E3" s="15" t="str">
        <f>Price!E3</f>
        <v>Supplier 3</v>
      </c>
    </row>
    <row r="4" spans="1:5" s="1" customFormat="1" ht="15.75" thickBot="1" x14ac:dyDescent="0.3">
      <c r="B4" s="8"/>
      <c r="C4" s="14" t="e">
        <f>SUM(Price!C5+Technical!E14)</f>
        <v>#DIV/0!</v>
      </c>
      <c r="D4" s="6" t="e">
        <f>SUM(Price!D5+Technical!H14)</f>
        <v>#DIV/0!</v>
      </c>
      <c r="E4" s="14" t="e">
        <f>SUM(Price!E5+Technical!K14)</f>
        <v>#DIV/0!</v>
      </c>
    </row>
    <row r="6" spans="1:5" x14ac:dyDescent="0.25">
      <c r="C6" s="1"/>
      <c r="D6" s="1"/>
      <c r="E6" s="1"/>
    </row>
    <row r="7" spans="1:5" s="1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zoomScale="87" zoomScaleNormal="87" workbookViewId="0">
      <selection activeCell="B3" sqref="B3"/>
    </sheetView>
  </sheetViews>
  <sheetFormatPr defaultRowHeight="15" x14ac:dyDescent="0.25"/>
  <cols>
    <col min="1" max="1" width="2.5703125" customWidth="1"/>
    <col min="2" max="4" width="25.7109375" style="22" customWidth="1"/>
  </cols>
  <sheetData>
    <row r="1" spans="1:4" ht="15.75" thickBot="1" x14ac:dyDescent="0.3">
      <c r="A1" s="39" t="s">
        <v>29</v>
      </c>
      <c r="B1" s="38"/>
    </row>
    <row r="2" spans="1:4" ht="15.75" thickBot="1" x14ac:dyDescent="0.3"/>
    <row r="3" spans="1:4" s="26" customFormat="1" x14ac:dyDescent="0.25">
      <c r="A3" s="35"/>
      <c r="B3" s="30" t="str">
        <f>Price!C3</f>
        <v>Supplier 1</v>
      </c>
      <c r="C3" s="30" t="str">
        <f>'Final Scores'!D3</f>
        <v>Supplier 2</v>
      </c>
      <c r="D3" s="30" t="str">
        <f>'Final Scores'!E3</f>
        <v>Supplier 3</v>
      </c>
    </row>
    <row r="4" spans="1:4" x14ac:dyDescent="0.25">
      <c r="A4" s="2"/>
      <c r="B4" s="34"/>
      <c r="C4" s="34"/>
      <c r="D4" s="34"/>
    </row>
    <row r="5" spans="1:4" x14ac:dyDescent="0.25">
      <c r="A5" s="2"/>
      <c r="B5" s="34"/>
      <c r="C5" s="34"/>
      <c r="D5" s="34"/>
    </row>
    <row r="6" spans="1:4" x14ac:dyDescent="0.25">
      <c r="A6" s="2"/>
      <c r="B6" s="34"/>
      <c r="C6" s="34"/>
      <c r="D6" s="34"/>
    </row>
    <row r="7" spans="1:4" x14ac:dyDescent="0.25">
      <c r="A7" s="31"/>
      <c r="B7" s="36"/>
      <c r="C7" s="36"/>
      <c r="D7" s="36"/>
    </row>
    <row r="8" spans="1:4" x14ac:dyDescent="0.25">
      <c r="A8" s="2"/>
      <c r="B8" s="36"/>
      <c r="C8" s="36"/>
      <c r="D8" s="36"/>
    </row>
    <row r="9" spans="1:4" x14ac:dyDescent="0.25">
      <c r="A9" s="2"/>
      <c r="B9" s="36"/>
      <c r="C9" s="36"/>
      <c r="D9" s="36"/>
    </row>
    <row r="10" spans="1:4" x14ac:dyDescent="0.25">
      <c r="A10" s="2"/>
      <c r="B10" s="36"/>
      <c r="C10" s="36"/>
      <c r="D10" s="36"/>
    </row>
    <row r="11" spans="1:4" ht="15.75" thickBot="1" x14ac:dyDescent="0.3">
      <c r="A11" s="33"/>
      <c r="B11" s="37"/>
      <c r="C11" s="37"/>
      <c r="D11" s="37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Qualifications</vt:lpstr>
      <vt:lpstr>Scoring</vt:lpstr>
      <vt:lpstr>Technical</vt:lpstr>
      <vt:lpstr>Price</vt:lpstr>
      <vt:lpstr>Final Scores</vt:lpstr>
      <vt:lpstr>Supplier Clarifications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apuc093</dc:creator>
  <cp:lastModifiedBy>Setup</cp:lastModifiedBy>
  <cp:lastPrinted>2018-04-19T11:49:31Z</cp:lastPrinted>
  <dcterms:created xsi:type="dcterms:W3CDTF">2013-04-23T12:50:18Z</dcterms:created>
  <dcterms:modified xsi:type="dcterms:W3CDTF">2018-04-19T11:49:50Z</dcterms:modified>
</cp:coreProperties>
</file>