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115" windowHeight="11760"/>
  </bookViews>
  <sheets>
    <sheet name="data" sheetId="2" r:id="rId1"/>
    <sheet name="lookup" sheetId="3" r:id="rId2"/>
  </sheets>
  <definedNames>
    <definedName name="_xlnm._FilterDatabase" localSheetId="0" hidden="1">data!$A$1:$AA$523</definedName>
  </definedNames>
  <calcPr calcId="145621"/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I523" i="2" l="1"/>
  <c r="G523" i="2"/>
  <c r="H523" i="2"/>
  <c r="G494" i="2"/>
  <c r="H494" i="2"/>
  <c r="I494" i="2"/>
  <c r="G498" i="2"/>
  <c r="H498" i="2"/>
  <c r="I498" i="2"/>
  <c r="G503" i="2"/>
  <c r="H503" i="2"/>
  <c r="I503" i="2"/>
  <c r="G505" i="2"/>
  <c r="H505" i="2"/>
  <c r="I505" i="2"/>
  <c r="G508" i="2"/>
  <c r="H508" i="2"/>
  <c r="I508" i="2"/>
  <c r="G513" i="2"/>
  <c r="H513" i="2"/>
  <c r="I513" i="2"/>
  <c r="G515" i="2"/>
  <c r="H515" i="2"/>
  <c r="I515" i="2"/>
  <c r="G517" i="2"/>
  <c r="H517" i="2"/>
  <c r="I517" i="2"/>
  <c r="G521" i="2"/>
  <c r="H521" i="2"/>
  <c r="I521" i="2"/>
  <c r="G383" i="2"/>
  <c r="H383" i="2"/>
  <c r="I383" i="2"/>
  <c r="G388" i="2"/>
  <c r="H388" i="2"/>
  <c r="I388" i="2"/>
  <c r="G393" i="2"/>
  <c r="H393" i="2"/>
  <c r="I393" i="2"/>
  <c r="G397" i="2"/>
  <c r="H397" i="2"/>
  <c r="I397" i="2"/>
  <c r="G401" i="2"/>
  <c r="H401" i="2"/>
  <c r="I401" i="2"/>
  <c r="G404" i="2"/>
  <c r="H404" i="2"/>
  <c r="I404" i="2"/>
  <c r="G407" i="2"/>
  <c r="H407" i="2"/>
  <c r="I407" i="2"/>
  <c r="G412" i="2"/>
  <c r="H412" i="2"/>
  <c r="I412" i="2"/>
  <c r="G416" i="2"/>
  <c r="H416" i="2"/>
  <c r="I416" i="2"/>
  <c r="G419" i="2"/>
  <c r="H419" i="2"/>
  <c r="I419" i="2"/>
  <c r="G425" i="2"/>
  <c r="H425" i="2"/>
  <c r="I425" i="2"/>
  <c r="G435" i="2"/>
  <c r="H435" i="2"/>
  <c r="I435" i="2"/>
  <c r="G443" i="2"/>
  <c r="H443" i="2"/>
  <c r="I443" i="2"/>
  <c r="G449" i="2"/>
  <c r="H449" i="2"/>
  <c r="I449" i="2"/>
  <c r="G459" i="2"/>
  <c r="H459" i="2"/>
  <c r="I459" i="2"/>
  <c r="G465" i="2"/>
  <c r="H465" i="2"/>
  <c r="I465" i="2"/>
  <c r="G470" i="2"/>
  <c r="H470" i="2"/>
  <c r="I470" i="2"/>
  <c r="G478" i="2"/>
  <c r="H478" i="2"/>
  <c r="I478" i="2"/>
  <c r="G380" i="2"/>
  <c r="H380" i="2"/>
  <c r="I380" i="2"/>
  <c r="G483" i="2"/>
  <c r="H483" i="2"/>
  <c r="I483" i="2"/>
  <c r="G484" i="2"/>
  <c r="H484" i="2"/>
  <c r="I484" i="2"/>
  <c r="G488" i="2"/>
  <c r="H488" i="2"/>
  <c r="I488" i="2"/>
  <c r="G382" i="2"/>
  <c r="H382" i="2"/>
  <c r="I382" i="2"/>
  <c r="G389" i="2"/>
  <c r="H389" i="2"/>
  <c r="I389" i="2"/>
  <c r="G395" i="2"/>
  <c r="H395" i="2"/>
  <c r="I395" i="2"/>
  <c r="G402" i="2"/>
  <c r="H402" i="2"/>
  <c r="I402" i="2"/>
  <c r="G406" i="2"/>
  <c r="H406" i="2"/>
  <c r="I406" i="2"/>
  <c r="G414" i="2"/>
  <c r="H414" i="2"/>
  <c r="I414" i="2"/>
  <c r="G418" i="2"/>
  <c r="H418" i="2"/>
  <c r="I418" i="2"/>
  <c r="G423" i="2"/>
  <c r="H423" i="2"/>
  <c r="I423" i="2"/>
  <c r="G429" i="2"/>
  <c r="H429" i="2"/>
  <c r="I429" i="2"/>
  <c r="G445" i="2"/>
  <c r="H445" i="2"/>
  <c r="I445" i="2"/>
  <c r="G453" i="2"/>
  <c r="H453" i="2"/>
  <c r="I453" i="2"/>
  <c r="G493" i="2"/>
  <c r="H493" i="2"/>
  <c r="I493" i="2"/>
  <c r="G499" i="2"/>
  <c r="H499" i="2"/>
  <c r="I499" i="2"/>
  <c r="G509" i="2"/>
  <c r="H509" i="2"/>
  <c r="I509" i="2"/>
  <c r="G518" i="2"/>
  <c r="H518" i="2"/>
  <c r="I518" i="2"/>
  <c r="G384" i="2"/>
  <c r="H384" i="2"/>
  <c r="I384" i="2"/>
  <c r="G398" i="2"/>
  <c r="H398" i="2"/>
  <c r="I398" i="2"/>
  <c r="G408" i="2"/>
  <c r="H408" i="2"/>
  <c r="I408" i="2"/>
  <c r="G420" i="2"/>
  <c r="H420" i="2"/>
  <c r="I420" i="2"/>
  <c r="G436" i="2"/>
  <c r="H436" i="2"/>
  <c r="I436" i="2"/>
  <c r="G460" i="2"/>
  <c r="H460" i="2"/>
  <c r="I460" i="2"/>
  <c r="G475" i="2"/>
  <c r="H475" i="2"/>
  <c r="I475" i="2"/>
  <c r="G489" i="2"/>
  <c r="H489" i="2"/>
  <c r="I489" i="2"/>
  <c r="G495" i="2"/>
  <c r="H495" i="2"/>
  <c r="I495" i="2"/>
  <c r="G417" i="2"/>
  <c r="H417" i="2"/>
  <c r="I417" i="2"/>
  <c r="G500" i="2"/>
  <c r="H500" i="2"/>
  <c r="I500" i="2"/>
  <c r="G506" i="2"/>
  <c r="H506" i="2"/>
  <c r="I506" i="2"/>
  <c r="G510" i="2"/>
  <c r="H510" i="2"/>
  <c r="I510" i="2"/>
  <c r="G516" i="2"/>
  <c r="H516" i="2"/>
  <c r="I516" i="2"/>
  <c r="G519" i="2"/>
  <c r="H519" i="2"/>
  <c r="I519" i="2"/>
  <c r="G421" i="2"/>
  <c r="H421" i="2"/>
  <c r="I421" i="2"/>
  <c r="G426" i="2"/>
  <c r="H426" i="2"/>
  <c r="I426" i="2"/>
  <c r="G409" i="2"/>
  <c r="H409" i="2"/>
  <c r="I409" i="2"/>
  <c r="G437" i="2"/>
  <c r="H437" i="2"/>
  <c r="I437" i="2"/>
  <c r="G450" i="2"/>
  <c r="H450" i="2"/>
  <c r="I450" i="2"/>
  <c r="G461" i="2"/>
  <c r="H461" i="2"/>
  <c r="I461" i="2"/>
  <c r="G471" i="2"/>
  <c r="H471" i="2"/>
  <c r="I471" i="2"/>
  <c r="G476" i="2"/>
  <c r="H476" i="2"/>
  <c r="I476" i="2"/>
  <c r="G485" i="2"/>
  <c r="H485" i="2"/>
  <c r="I485" i="2"/>
  <c r="G381" i="2"/>
  <c r="H381" i="2"/>
  <c r="I381" i="2"/>
  <c r="G385" i="2"/>
  <c r="H385" i="2"/>
  <c r="I385" i="2"/>
  <c r="G490" i="2"/>
  <c r="H490" i="2"/>
  <c r="I490" i="2"/>
  <c r="G394" i="2"/>
  <c r="H394" i="2"/>
  <c r="I394" i="2"/>
  <c r="G399" i="2"/>
  <c r="H399" i="2"/>
  <c r="I399" i="2"/>
  <c r="G405" i="2"/>
  <c r="H405" i="2"/>
  <c r="I405" i="2"/>
  <c r="G496" i="2"/>
  <c r="H496" i="2"/>
  <c r="I496" i="2"/>
  <c r="G504" i="2"/>
  <c r="H504" i="2"/>
  <c r="I504" i="2"/>
  <c r="G507" i="2"/>
  <c r="H507" i="2"/>
  <c r="I507" i="2"/>
  <c r="G514" i="2"/>
  <c r="H514" i="2"/>
  <c r="I514" i="2"/>
  <c r="G390" i="2"/>
  <c r="H390" i="2"/>
  <c r="I390" i="2"/>
  <c r="G522" i="2"/>
  <c r="H522" i="2"/>
  <c r="I522" i="2"/>
  <c r="G396" i="2"/>
  <c r="H396" i="2"/>
  <c r="I396" i="2"/>
  <c r="G403" i="2"/>
  <c r="H403" i="2"/>
  <c r="I403" i="2"/>
  <c r="G413" i="2"/>
  <c r="H413" i="2"/>
  <c r="I413" i="2"/>
  <c r="G415" i="2"/>
  <c r="H415" i="2"/>
  <c r="I415" i="2"/>
  <c r="G424" i="2"/>
  <c r="H424" i="2"/>
  <c r="I424" i="2"/>
  <c r="G441" i="2"/>
  <c r="H441" i="2"/>
  <c r="I441" i="2"/>
  <c r="G467" i="2"/>
  <c r="H467" i="2"/>
  <c r="I467" i="2"/>
  <c r="G479" i="2"/>
  <c r="H479" i="2"/>
  <c r="I479" i="2"/>
  <c r="G480" i="2"/>
  <c r="H480" i="2"/>
  <c r="I480" i="2"/>
  <c r="G481" i="2"/>
  <c r="H481" i="2"/>
  <c r="I481" i="2"/>
  <c r="G482" i="2"/>
  <c r="H482" i="2"/>
  <c r="I482" i="2"/>
  <c r="G487" i="2"/>
  <c r="H487" i="2"/>
  <c r="I487" i="2"/>
  <c r="G492" i="2"/>
  <c r="H492" i="2"/>
  <c r="I492" i="2"/>
  <c r="G391" i="2"/>
  <c r="H391" i="2"/>
  <c r="I391" i="2"/>
  <c r="G386" i="2"/>
  <c r="H386" i="2"/>
  <c r="I386" i="2"/>
  <c r="G497" i="2"/>
  <c r="H497" i="2"/>
  <c r="I497" i="2"/>
  <c r="G427" i="2"/>
  <c r="H427" i="2"/>
  <c r="I427" i="2"/>
  <c r="G428" i="2"/>
  <c r="H428" i="2"/>
  <c r="I428" i="2"/>
  <c r="G451" i="2"/>
  <c r="H451" i="2"/>
  <c r="I451" i="2"/>
  <c r="G486" i="2"/>
  <c r="H486" i="2"/>
  <c r="I486" i="2"/>
  <c r="G511" i="2"/>
  <c r="H511" i="2"/>
  <c r="I511" i="2"/>
  <c r="G501" i="2"/>
  <c r="H501" i="2"/>
  <c r="I501" i="2"/>
  <c r="G392" i="2"/>
  <c r="H392" i="2"/>
  <c r="I392" i="2"/>
  <c r="G410" i="2"/>
  <c r="H410" i="2"/>
  <c r="I410" i="2"/>
  <c r="G438" i="2"/>
  <c r="H438" i="2"/>
  <c r="I438" i="2"/>
  <c r="G462" i="2"/>
  <c r="H462" i="2"/>
  <c r="I462" i="2"/>
  <c r="G502" i="2"/>
  <c r="H502" i="2"/>
  <c r="I502" i="2"/>
  <c r="G512" i="2"/>
  <c r="H512" i="2"/>
  <c r="I512" i="2"/>
  <c r="G520" i="2"/>
  <c r="H520" i="2"/>
  <c r="I520" i="2"/>
  <c r="G387" i="2"/>
  <c r="H387" i="2"/>
  <c r="I387" i="2"/>
  <c r="G400" i="2"/>
  <c r="H400" i="2"/>
  <c r="I400" i="2"/>
  <c r="G411" i="2"/>
  <c r="H411" i="2"/>
  <c r="I411" i="2"/>
  <c r="G422" i="2"/>
  <c r="H422" i="2"/>
  <c r="I422" i="2"/>
  <c r="G439" i="2"/>
  <c r="H439" i="2"/>
  <c r="I439" i="2"/>
  <c r="G463" i="2"/>
  <c r="H463" i="2"/>
  <c r="I463" i="2"/>
  <c r="G477" i="2"/>
  <c r="H477" i="2"/>
  <c r="I477" i="2"/>
  <c r="G491" i="2"/>
  <c r="H491" i="2"/>
  <c r="I491" i="2"/>
  <c r="G3" i="2" l="1"/>
  <c r="H3" i="2"/>
  <c r="I3" i="2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  <c r="G112" i="2"/>
  <c r="H112" i="2"/>
  <c r="I112" i="2"/>
  <c r="G113" i="2"/>
  <c r="H113" i="2"/>
  <c r="I113" i="2"/>
  <c r="G114" i="2"/>
  <c r="H114" i="2"/>
  <c r="I114" i="2"/>
  <c r="G115" i="2"/>
  <c r="H115" i="2"/>
  <c r="I115" i="2"/>
  <c r="G116" i="2"/>
  <c r="H116" i="2"/>
  <c r="I116" i="2"/>
  <c r="G117" i="2"/>
  <c r="H117" i="2"/>
  <c r="I117" i="2"/>
  <c r="G118" i="2"/>
  <c r="H118" i="2"/>
  <c r="I118" i="2"/>
  <c r="G119" i="2"/>
  <c r="H119" i="2"/>
  <c r="I119" i="2"/>
  <c r="G120" i="2"/>
  <c r="H120" i="2"/>
  <c r="I120" i="2"/>
  <c r="G121" i="2"/>
  <c r="H121" i="2"/>
  <c r="I121" i="2"/>
  <c r="G122" i="2"/>
  <c r="H122" i="2"/>
  <c r="I122" i="2"/>
  <c r="G123" i="2"/>
  <c r="H123" i="2"/>
  <c r="I123" i="2"/>
  <c r="G124" i="2"/>
  <c r="H124" i="2"/>
  <c r="I124" i="2"/>
  <c r="G125" i="2"/>
  <c r="H125" i="2"/>
  <c r="I125" i="2"/>
  <c r="G126" i="2"/>
  <c r="H126" i="2"/>
  <c r="I126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G131" i="2"/>
  <c r="H131" i="2"/>
  <c r="I131" i="2"/>
  <c r="G132" i="2"/>
  <c r="H132" i="2"/>
  <c r="I132" i="2"/>
  <c r="G133" i="2"/>
  <c r="H133" i="2"/>
  <c r="I133" i="2"/>
  <c r="G134" i="2"/>
  <c r="H134" i="2"/>
  <c r="I134" i="2"/>
  <c r="G135" i="2"/>
  <c r="H135" i="2"/>
  <c r="I135" i="2"/>
  <c r="G136" i="2"/>
  <c r="H136" i="2"/>
  <c r="I136" i="2"/>
  <c r="G137" i="2"/>
  <c r="H137" i="2"/>
  <c r="I137" i="2"/>
  <c r="G138" i="2"/>
  <c r="H138" i="2"/>
  <c r="I138" i="2"/>
  <c r="G139" i="2"/>
  <c r="H139" i="2"/>
  <c r="I139" i="2"/>
  <c r="G140" i="2"/>
  <c r="H140" i="2"/>
  <c r="I140" i="2"/>
  <c r="G141" i="2"/>
  <c r="H141" i="2"/>
  <c r="I141" i="2"/>
  <c r="G142" i="2"/>
  <c r="H142" i="2"/>
  <c r="I142" i="2"/>
  <c r="G143" i="2"/>
  <c r="H143" i="2"/>
  <c r="I143" i="2"/>
  <c r="G144" i="2"/>
  <c r="H144" i="2"/>
  <c r="I144" i="2"/>
  <c r="G145" i="2"/>
  <c r="H145" i="2"/>
  <c r="I145" i="2"/>
  <c r="G146" i="2"/>
  <c r="H146" i="2"/>
  <c r="I146" i="2"/>
  <c r="G147" i="2"/>
  <c r="H147" i="2"/>
  <c r="I147" i="2"/>
  <c r="G148" i="2"/>
  <c r="H148" i="2"/>
  <c r="I148" i="2"/>
  <c r="G149" i="2"/>
  <c r="H149" i="2"/>
  <c r="I149" i="2"/>
  <c r="G150" i="2"/>
  <c r="H150" i="2"/>
  <c r="I150" i="2"/>
  <c r="G151" i="2"/>
  <c r="H151" i="2"/>
  <c r="I151" i="2"/>
  <c r="G152" i="2"/>
  <c r="H152" i="2"/>
  <c r="I152" i="2"/>
  <c r="G153" i="2"/>
  <c r="H153" i="2"/>
  <c r="I153" i="2"/>
  <c r="G154" i="2"/>
  <c r="H154" i="2"/>
  <c r="I154" i="2"/>
  <c r="G155" i="2"/>
  <c r="H155" i="2"/>
  <c r="I155" i="2"/>
  <c r="G156" i="2"/>
  <c r="H156" i="2"/>
  <c r="I156" i="2"/>
  <c r="G157" i="2"/>
  <c r="H157" i="2"/>
  <c r="I157" i="2"/>
  <c r="G158" i="2"/>
  <c r="H158" i="2"/>
  <c r="I158" i="2"/>
  <c r="G159" i="2"/>
  <c r="H159" i="2"/>
  <c r="I159" i="2"/>
  <c r="G160" i="2"/>
  <c r="H160" i="2"/>
  <c r="I160" i="2"/>
  <c r="G161" i="2"/>
  <c r="H161" i="2"/>
  <c r="I161" i="2"/>
  <c r="G162" i="2"/>
  <c r="H162" i="2"/>
  <c r="I162" i="2"/>
  <c r="G163" i="2"/>
  <c r="H163" i="2"/>
  <c r="I163" i="2"/>
  <c r="G164" i="2"/>
  <c r="H164" i="2"/>
  <c r="I164" i="2"/>
  <c r="G165" i="2"/>
  <c r="H165" i="2"/>
  <c r="I165" i="2"/>
  <c r="G166" i="2"/>
  <c r="H166" i="2"/>
  <c r="I166" i="2"/>
  <c r="G167" i="2"/>
  <c r="H167" i="2"/>
  <c r="I167" i="2"/>
  <c r="G168" i="2"/>
  <c r="H168" i="2"/>
  <c r="I168" i="2"/>
  <c r="G169" i="2"/>
  <c r="H169" i="2"/>
  <c r="I169" i="2"/>
  <c r="G170" i="2"/>
  <c r="H170" i="2"/>
  <c r="I170" i="2"/>
  <c r="G171" i="2"/>
  <c r="H171" i="2"/>
  <c r="I171" i="2"/>
  <c r="G172" i="2"/>
  <c r="H172" i="2"/>
  <c r="I172" i="2"/>
  <c r="G173" i="2"/>
  <c r="H173" i="2"/>
  <c r="I173" i="2"/>
  <c r="G174" i="2"/>
  <c r="H174" i="2"/>
  <c r="I174" i="2"/>
  <c r="G175" i="2"/>
  <c r="H175" i="2"/>
  <c r="I175" i="2"/>
  <c r="G176" i="2"/>
  <c r="H176" i="2"/>
  <c r="I176" i="2"/>
  <c r="G177" i="2"/>
  <c r="H177" i="2"/>
  <c r="I177" i="2"/>
  <c r="G178" i="2"/>
  <c r="H178" i="2"/>
  <c r="I178" i="2"/>
  <c r="G179" i="2"/>
  <c r="H179" i="2"/>
  <c r="I179" i="2"/>
  <c r="G180" i="2"/>
  <c r="H180" i="2"/>
  <c r="I180" i="2"/>
  <c r="G181" i="2"/>
  <c r="H181" i="2"/>
  <c r="I181" i="2"/>
  <c r="G182" i="2"/>
  <c r="H182" i="2"/>
  <c r="I182" i="2"/>
  <c r="G183" i="2"/>
  <c r="H183" i="2"/>
  <c r="I183" i="2"/>
  <c r="G184" i="2"/>
  <c r="H184" i="2"/>
  <c r="I184" i="2"/>
  <c r="G185" i="2"/>
  <c r="H185" i="2"/>
  <c r="I185" i="2"/>
  <c r="G186" i="2"/>
  <c r="H186" i="2"/>
  <c r="I186" i="2"/>
  <c r="G187" i="2"/>
  <c r="H187" i="2"/>
  <c r="I187" i="2"/>
  <c r="G188" i="2"/>
  <c r="H188" i="2"/>
  <c r="I188" i="2"/>
  <c r="G189" i="2"/>
  <c r="H189" i="2"/>
  <c r="I189" i="2"/>
  <c r="G190" i="2"/>
  <c r="H190" i="2"/>
  <c r="I190" i="2"/>
  <c r="G191" i="2"/>
  <c r="H191" i="2"/>
  <c r="I191" i="2"/>
  <c r="G192" i="2"/>
  <c r="H192" i="2"/>
  <c r="I192" i="2"/>
  <c r="G193" i="2"/>
  <c r="H193" i="2"/>
  <c r="I193" i="2"/>
  <c r="G194" i="2"/>
  <c r="H194" i="2"/>
  <c r="I194" i="2"/>
  <c r="G195" i="2"/>
  <c r="H195" i="2"/>
  <c r="I195" i="2"/>
  <c r="G196" i="2"/>
  <c r="H196" i="2"/>
  <c r="I196" i="2"/>
  <c r="G197" i="2"/>
  <c r="H197" i="2"/>
  <c r="I197" i="2"/>
  <c r="G198" i="2"/>
  <c r="H198" i="2"/>
  <c r="I198" i="2"/>
  <c r="G199" i="2"/>
  <c r="H199" i="2"/>
  <c r="I199" i="2"/>
  <c r="G200" i="2"/>
  <c r="H200" i="2"/>
  <c r="I200" i="2"/>
  <c r="G201" i="2"/>
  <c r="H201" i="2"/>
  <c r="I201" i="2"/>
  <c r="G202" i="2"/>
  <c r="H202" i="2"/>
  <c r="I202" i="2"/>
  <c r="G203" i="2"/>
  <c r="H203" i="2"/>
  <c r="I203" i="2"/>
  <c r="G204" i="2"/>
  <c r="H204" i="2"/>
  <c r="I204" i="2"/>
  <c r="G205" i="2"/>
  <c r="H205" i="2"/>
  <c r="I205" i="2"/>
  <c r="G206" i="2"/>
  <c r="H206" i="2"/>
  <c r="I206" i="2"/>
  <c r="G207" i="2"/>
  <c r="H207" i="2"/>
  <c r="I207" i="2"/>
  <c r="G208" i="2"/>
  <c r="H208" i="2"/>
  <c r="I208" i="2"/>
  <c r="G209" i="2"/>
  <c r="H209" i="2"/>
  <c r="I209" i="2"/>
  <c r="G210" i="2"/>
  <c r="H210" i="2"/>
  <c r="I210" i="2"/>
  <c r="G211" i="2"/>
  <c r="H211" i="2"/>
  <c r="I211" i="2"/>
  <c r="G212" i="2"/>
  <c r="H212" i="2"/>
  <c r="I212" i="2"/>
  <c r="G213" i="2"/>
  <c r="H213" i="2"/>
  <c r="I213" i="2"/>
  <c r="G214" i="2"/>
  <c r="H214" i="2"/>
  <c r="I214" i="2"/>
  <c r="G215" i="2"/>
  <c r="H215" i="2"/>
  <c r="I215" i="2"/>
  <c r="G216" i="2"/>
  <c r="H216" i="2"/>
  <c r="I216" i="2"/>
  <c r="G217" i="2"/>
  <c r="H217" i="2"/>
  <c r="I217" i="2"/>
  <c r="G218" i="2"/>
  <c r="H218" i="2"/>
  <c r="I218" i="2"/>
  <c r="G219" i="2"/>
  <c r="H219" i="2"/>
  <c r="I219" i="2"/>
  <c r="G220" i="2"/>
  <c r="H220" i="2"/>
  <c r="I220" i="2"/>
  <c r="G221" i="2"/>
  <c r="H221" i="2"/>
  <c r="I221" i="2"/>
  <c r="G222" i="2"/>
  <c r="H222" i="2"/>
  <c r="I222" i="2"/>
  <c r="G223" i="2"/>
  <c r="H223" i="2"/>
  <c r="I223" i="2"/>
  <c r="G224" i="2"/>
  <c r="H224" i="2"/>
  <c r="I224" i="2"/>
  <c r="G225" i="2"/>
  <c r="H225" i="2"/>
  <c r="I225" i="2"/>
  <c r="G226" i="2"/>
  <c r="H226" i="2"/>
  <c r="I226" i="2"/>
  <c r="G227" i="2"/>
  <c r="H227" i="2"/>
  <c r="I227" i="2"/>
  <c r="G228" i="2"/>
  <c r="H228" i="2"/>
  <c r="I228" i="2"/>
  <c r="G229" i="2"/>
  <c r="H229" i="2"/>
  <c r="I229" i="2"/>
  <c r="G230" i="2"/>
  <c r="H230" i="2"/>
  <c r="I230" i="2"/>
  <c r="G231" i="2"/>
  <c r="H231" i="2"/>
  <c r="I231" i="2"/>
  <c r="G232" i="2"/>
  <c r="H232" i="2"/>
  <c r="I232" i="2"/>
  <c r="G233" i="2"/>
  <c r="H233" i="2"/>
  <c r="I233" i="2"/>
  <c r="G234" i="2"/>
  <c r="H234" i="2"/>
  <c r="I234" i="2"/>
  <c r="G235" i="2"/>
  <c r="H235" i="2"/>
  <c r="I235" i="2"/>
  <c r="G236" i="2"/>
  <c r="H236" i="2"/>
  <c r="I236" i="2"/>
  <c r="G237" i="2"/>
  <c r="H237" i="2"/>
  <c r="I237" i="2"/>
  <c r="G238" i="2"/>
  <c r="H238" i="2"/>
  <c r="I238" i="2"/>
  <c r="G239" i="2"/>
  <c r="H239" i="2"/>
  <c r="I239" i="2"/>
  <c r="G240" i="2"/>
  <c r="H240" i="2"/>
  <c r="I240" i="2"/>
  <c r="G241" i="2"/>
  <c r="H241" i="2"/>
  <c r="I241" i="2"/>
  <c r="G242" i="2"/>
  <c r="H242" i="2"/>
  <c r="I242" i="2"/>
  <c r="G243" i="2"/>
  <c r="H243" i="2"/>
  <c r="I243" i="2"/>
  <c r="G244" i="2"/>
  <c r="H244" i="2"/>
  <c r="I244" i="2"/>
  <c r="G245" i="2"/>
  <c r="H245" i="2"/>
  <c r="I245" i="2"/>
  <c r="G246" i="2"/>
  <c r="H246" i="2"/>
  <c r="I246" i="2"/>
  <c r="G247" i="2"/>
  <c r="H247" i="2"/>
  <c r="I247" i="2"/>
  <c r="G248" i="2"/>
  <c r="H248" i="2"/>
  <c r="I248" i="2"/>
  <c r="G249" i="2"/>
  <c r="H249" i="2"/>
  <c r="I249" i="2"/>
  <c r="G250" i="2"/>
  <c r="H250" i="2"/>
  <c r="I250" i="2"/>
  <c r="G251" i="2"/>
  <c r="H251" i="2"/>
  <c r="I251" i="2"/>
  <c r="G252" i="2"/>
  <c r="H252" i="2"/>
  <c r="I252" i="2"/>
  <c r="G253" i="2"/>
  <c r="H253" i="2"/>
  <c r="I253" i="2"/>
  <c r="G254" i="2"/>
  <c r="H254" i="2"/>
  <c r="I254" i="2"/>
  <c r="G255" i="2"/>
  <c r="H255" i="2"/>
  <c r="I255" i="2"/>
  <c r="G256" i="2"/>
  <c r="H256" i="2"/>
  <c r="I256" i="2"/>
  <c r="G257" i="2"/>
  <c r="H257" i="2"/>
  <c r="I257" i="2"/>
  <c r="G258" i="2"/>
  <c r="H258" i="2"/>
  <c r="I258" i="2"/>
  <c r="G259" i="2"/>
  <c r="H259" i="2"/>
  <c r="I259" i="2"/>
  <c r="G260" i="2"/>
  <c r="H260" i="2"/>
  <c r="I260" i="2"/>
  <c r="G261" i="2"/>
  <c r="H261" i="2"/>
  <c r="I261" i="2"/>
  <c r="G262" i="2"/>
  <c r="H262" i="2"/>
  <c r="I262" i="2"/>
  <c r="G263" i="2"/>
  <c r="H263" i="2"/>
  <c r="I263" i="2"/>
  <c r="G264" i="2"/>
  <c r="H264" i="2"/>
  <c r="I264" i="2"/>
  <c r="G265" i="2"/>
  <c r="H265" i="2"/>
  <c r="I265" i="2"/>
  <c r="G266" i="2"/>
  <c r="H266" i="2"/>
  <c r="I266" i="2"/>
  <c r="G267" i="2"/>
  <c r="H267" i="2"/>
  <c r="I267" i="2"/>
  <c r="G268" i="2"/>
  <c r="H268" i="2"/>
  <c r="I268" i="2"/>
  <c r="G269" i="2"/>
  <c r="H269" i="2"/>
  <c r="I269" i="2"/>
  <c r="G270" i="2"/>
  <c r="H270" i="2"/>
  <c r="I270" i="2"/>
  <c r="G271" i="2"/>
  <c r="H271" i="2"/>
  <c r="I271" i="2"/>
  <c r="G272" i="2"/>
  <c r="H272" i="2"/>
  <c r="I272" i="2"/>
  <c r="G273" i="2"/>
  <c r="H273" i="2"/>
  <c r="I273" i="2"/>
  <c r="G274" i="2"/>
  <c r="H274" i="2"/>
  <c r="I274" i="2"/>
  <c r="G275" i="2"/>
  <c r="H275" i="2"/>
  <c r="I275" i="2"/>
  <c r="G276" i="2"/>
  <c r="H276" i="2"/>
  <c r="I276" i="2"/>
  <c r="G277" i="2"/>
  <c r="H277" i="2"/>
  <c r="I277" i="2"/>
  <c r="G278" i="2"/>
  <c r="H278" i="2"/>
  <c r="I278" i="2"/>
  <c r="G279" i="2"/>
  <c r="H279" i="2"/>
  <c r="I279" i="2"/>
  <c r="G280" i="2"/>
  <c r="H280" i="2"/>
  <c r="I280" i="2"/>
  <c r="G281" i="2"/>
  <c r="H281" i="2"/>
  <c r="I281" i="2"/>
  <c r="G282" i="2"/>
  <c r="H282" i="2"/>
  <c r="I282" i="2"/>
  <c r="G283" i="2"/>
  <c r="H283" i="2"/>
  <c r="I283" i="2"/>
  <c r="G284" i="2"/>
  <c r="H284" i="2"/>
  <c r="I284" i="2"/>
  <c r="G285" i="2"/>
  <c r="H285" i="2"/>
  <c r="I285" i="2"/>
  <c r="G286" i="2"/>
  <c r="H286" i="2"/>
  <c r="I286" i="2"/>
  <c r="G287" i="2"/>
  <c r="H287" i="2"/>
  <c r="I287" i="2"/>
  <c r="G288" i="2"/>
  <c r="H288" i="2"/>
  <c r="I288" i="2"/>
  <c r="G289" i="2"/>
  <c r="H289" i="2"/>
  <c r="I289" i="2"/>
  <c r="G290" i="2"/>
  <c r="H290" i="2"/>
  <c r="I290" i="2"/>
  <c r="G291" i="2"/>
  <c r="H291" i="2"/>
  <c r="I291" i="2"/>
  <c r="G292" i="2"/>
  <c r="H292" i="2"/>
  <c r="I292" i="2"/>
  <c r="G293" i="2"/>
  <c r="H293" i="2"/>
  <c r="I293" i="2"/>
  <c r="G294" i="2"/>
  <c r="H294" i="2"/>
  <c r="I294" i="2"/>
  <c r="G295" i="2"/>
  <c r="H295" i="2"/>
  <c r="I295" i="2"/>
  <c r="G296" i="2"/>
  <c r="H296" i="2"/>
  <c r="I296" i="2"/>
  <c r="G297" i="2"/>
  <c r="H297" i="2"/>
  <c r="I297" i="2"/>
  <c r="G298" i="2"/>
  <c r="H298" i="2"/>
  <c r="I298" i="2"/>
  <c r="G299" i="2"/>
  <c r="H299" i="2"/>
  <c r="I299" i="2"/>
  <c r="G300" i="2"/>
  <c r="H300" i="2"/>
  <c r="I300" i="2"/>
  <c r="G301" i="2"/>
  <c r="H301" i="2"/>
  <c r="I301" i="2"/>
  <c r="G302" i="2"/>
  <c r="H302" i="2"/>
  <c r="I302" i="2"/>
  <c r="G303" i="2"/>
  <c r="H303" i="2"/>
  <c r="I303" i="2"/>
  <c r="G304" i="2"/>
  <c r="H304" i="2"/>
  <c r="I304" i="2"/>
  <c r="G305" i="2"/>
  <c r="H305" i="2"/>
  <c r="I305" i="2"/>
  <c r="G306" i="2"/>
  <c r="H306" i="2"/>
  <c r="I306" i="2"/>
  <c r="G307" i="2"/>
  <c r="H307" i="2"/>
  <c r="I307" i="2"/>
  <c r="G308" i="2"/>
  <c r="H308" i="2"/>
  <c r="I308" i="2"/>
  <c r="G309" i="2"/>
  <c r="H309" i="2"/>
  <c r="I309" i="2"/>
  <c r="G310" i="2"/>
  <c r="H310" i="2"/>
  <c r="I310" i="2"/>
  <c r="G311" i="2"/>
  <c r="H311" i="2"/>
  <c r="I311" i="2"/>
  <c r="G312" i="2"/>
  <c r="H312" i="2"/>
  <c r="I312" i="2"/>
  <c r="G313" i="2"/>
  <c r="H313" i="2"/>
  <c r="I313" i="2"/>
  <c r="G314" i="2"/>
  <c r="H314" i="2"/>
  <c r="I314" i="2"/>
  <c r="G315" i="2"/>
  <c r="H315" i="2"/>
  <c r="I315" i="2"/>
  <c r="G316" i="2"/>
  <c r="H316" i="2"/>
  <c r="I316" i="2"/>
  <c r="G317" i="2"/>
  <c r="H317" i="2"/>
  <c r="I317" i="2"/>
  <c r="G318" i="2"/>
  <c r="H318" i="2"/>
  <c r="I318" i="2"/>
  <c r="G319" i="2"/>
  <c r="H319" i="2"/>
  <c r="I319" i="2"/>
  <c r="G320" i="2"/>
  <c r="H320" i="2"/>
  <c r="I320" i="2"/>
  <c r="G321" i="2"/>
  <c r="H321" i="2"/>
  <c r="I321" i="2"/>
  <c r="G322" i="2"/>
  <c r="H322" i="2"/>
  <c r="I322" i="2"/>
  <c r="G323" i="2"/>
  <c r="H323" i="2"/>
  <c r="I323" i="2"/>
  <c r="G324" i="2"/>
  <c r="H324" i="2"/>
  <c r="I324" i="2"/>
  <c r="G325" i="2"/>
  <c r="H325" i="2"/>
  <c r="I325" i="2"/>
  <c r="G326" i="2"/>
  <c r="H326" i="2"/>
  <c r="I326" i="2"/>
  <c r="G327" i="2"/>
  <c r="H327" i="2"/>
  <c r="I327" i="2"/>
  <c r="G328" i="2"/>
  <c r="H328" i="2"/>
  <c r="I328" i="2"/>
  <c r="G329" i="2"/>
  <c r="H329" i="2"/>
  <c r="I329" i="2"/>
  <c r="G330" i="2"/>
  <c r="H330" i="2"/>
  <c r="I330" i="2"/>
  <c r="G331" i="2"/>
  <c r="H331" i="2"/>
  <c r="I331" i="2"/>
  <c r="G332" i="2"/>
  <c r="H332" i="2"/>
  <c r="I332" i="2"/>
  <c r="G333" i="2"/>
  <c r="H333" i="2"/>
  <c r="I333" i="2"/>
  <c r="G334" i="2"/>
  <c r="H334" i="2"/>
  <c r="I334" i="2"/>
  <c r="G335" i="2"/>
  <c r="H335" i="2"/>
  <c r="I335" i="2"/>
  <c r="G336" i="2"/>
  <c r="H336" i="2"/>
  <c r="I336" i="2"/>
  <c r="G337" i="2"/>
  <c r="H337" i="2"/>
  <c r="I337" i="2"/>
  <c r="G338" i="2"/>
  <c r="H338" i="2"/>
  <c r="I338" i="2"/>
  <c r="G339" i="2"/>
  <c r="H339" i="2"/>
  <c r="I339" i="2"/>
  <c r="G340" i="2"/>
  <c r="H340" i="2"/>
  <c r="I340" i="2"/>
  <c r="G341" i="2"/>
  <c r="H341" i="2"/>
  <c r="I341" i="2"/>
  <c r="G342" i="2"/>
  <c r="H342" i="2"/>
  <c r="I342" i="2"/>
  <c r="G343" i="2"/>
  <c r="H343" i="2"/>
  <c r="I343" i="2"/>
  <c r="G344" i="2"/>
  <c r="H344" i="2"/>
  <c r="I344" i="2"/>
  <c r="G345" i="2"/>
  <c r="H345" i="2"/>
  <c r="I345" i="2"/>
  <c r="G346" i="2"/>
  <c r="H346" i="2"/>
  <c r="I346" i="2"/>
  <c r="G347" i="2"/>
  <c r="H347" i="2"/>
  <c r="I347" i="2"/>
  <c r="G348" i="2"/>
  <c r="H348" i="2"/>
  <c r="I348" i="2"/>
  <c r="G349" i="2"/>
  <c r="H349" i="2"/>
  <c r="I349" i="2"/>
  <c r="G350" i="2"/>
  <c r="H350" i="2"/>
  <c r="I350" i="2"/>
  <c r="G351" i="2"/>
  <c r="H351" i="2"/>
  <c r="I351" i="2"/>
  <c r="G352" i="2"/>
  <c r="H352" i="2"/>
  <c r="I352" i="2"/>
  <c r="G353" i="2"/>
  <c r="H353" i="2"/>
  <c r="I353" i="2"/>
  <c r="G354" i="2"/>
  <c r="H354" i="2"/>
  <c r="I354" i="2"/>
  <c r="G355" i="2"/>
  <c r="H355" i="2"/>
  <c r="I355" i="2"/>
  <c r="G356" i="2"/>
  <c r="H356" i="2"/>
  <c r="I356" i="2"/>
  <c r="G357" i="2"/>
  <c r="H357" i="2"/>
  <c r="I357" i="2"/>
  <c r="G358" i="2"/>
  <c r="H358" i="2"/>
  <c r="I358" i="2"/>
  <c r="G359" i="2"/>
  <c r="H359" i="2"/>
  <c r="I359" i="2"/>
  <c r="G360" i="2"/>
  <c r="H360" i="2"/>
  <c r="I360" i="2"/>
  <c r="G361" i="2"/>
  <c r="H361" i="2"/>
  <c r="I361" i="2"/>
  <c r="G362" i="2"/>
  <c r="H362" i="2"/>
  <c r="I362" i="2"/>
  <c r="G363" i="2"/>
  <c r="H363" i="2"/>
  <c r="I363" i="2"/>
  <c r="G364" i="2"/>
  <c r="H364" i="2"/>
  <c r="I364" i="2"/>
  <c r="G365" i="2"/>
  <c r="H365" i="2"/>
  <c r="I365" i="2"/>
  <c r="G366" i="2"/>
  <c r="H366" i="2"/>
  <c r="I366" i="2"/>
  <c r="G367" i="2"/>
  <c r="H367" i="2"/>
  <c r="I367" i="2"/>
  <c r="G368" i="2"/>
  <c r="H368" i="2"/>
  <c r="I368" i="2"/>
  <c r="G369" i="2"/>
  <c r="H369" i="2"/>
  <c r="I369" i="2"/>
  <c r="G370" i="2"/>
  <c r="H370" i="2"/>
  <c r="I370" i="2"/>
  <c r="G371" i="2"/>
  <c r="H371" i="2"/>
  <c r="I371" i="2"/>
  <c r="G372" i="2"/>
  <c r="H372" i="2"/>
  <c r="I372" i="2"/>
  <c r="G373" i="2"/>
  <c r="H373" i="2"/>
  <c r="I373" i="2"/>
  <c r="G374" i="2"/>
  <c r="H374" i="2"/>
  <c r="I374" i="2"/>
  <c r="G375" i="2"/>
  <c r="H375" i="2"/>
  <c r="I375" i="2"/>
  <c r="G376" i="2"/>
  <c r="H376" i="2"/>
  <c r="I376" i="2"/>
  <c r="G377" i="2"/>
  <c r="H377" i="2"/>
  <c r="I377" i="2"/>
  <c r="G378" i="2"/>
  <c r="H378" i="2"/>
  <c r="I378" i="2"/>
  <c r="G379" i="2"/>
  <c r="H379" i="2"/>
  <c r="I379" i="2"/>
  <c r="G430" i="2"/>
  <c r="H430" i="2"/>
  <c r="I430" i="2"/>
  <c r="G431" i="2"/>
  <c r="H431" i="2"/>
  <c r="I431" i="2"/>
  <c r="G432" i="2"/>
  <c r="H432" i="2"/>
  <c r="I432" i="2"/>
  <c r="G433" i="2"/>
  <c r="H433" i="2"/>
  <c r="I433" i="2"/>
  <c r="G434" i="2"/>
  <c r="H434" i="2"/>
  <c r="I434" i="2"/>
  <c r="G440" i="2"/>
  <c r="H440" i="2"/>
  <c r="I440" i="2"/>
  <c r="G442" i="2"/>
  <c r="H442" i="2"/>
  <c r="I442" i="2"/>
  <c r="G444" i="2"/>
  <c r="H444" i="2"/>
  <c r="I444" i="2"/>
  <c r="G446" i="2"/>
  <c r="H446" i="2"/>
  <c r="I446" i="2"/>
  <c r="G447" i="2"/>
  <c r="H447" i="2"/>
  <c r="I447" i="2"/>
  <c r="G448" i="2"/>
  <c r="H448" i="2"/>
  <c r="I448" i="2"/>
  <c r="G452" i="2"/>
  <c r="H452" i="2"/>
  <c r="I452" i="2"/>
  <c r="G454" i="2"/>
  <c r="H454" i="2"/>
  <c r="I454" i="2"/>
  <c r="G455" i="2"/>
  <c r="H455" i="2"/>
  <c r="I455" i="2"/>
  <c r="G456" i="2"/>
  <c r="H456" i="2"/>
  <c r="I456" i="2"/>
  <c r="G457" i="2"/>
  <c r="H457" i="2"/>
  <c r="I457" i="2"/>
  <c r="G458" i="2"/>
  <c r="H458" i="2"/>
  <c r="I458" i="2"/>
  <c r="G464" i="2"/>
  <c r="H464" i="2"/>
  <c r="I464" i="2"/>
  <c r="G466" i="2"/>
  <c r="H466" i="2"/>
  <c r="I466" i="2"/>
  <c r="G468" i="2"/>
  <c r="H468" i="2"/>
  <c r="I468" i="2"/>
  <c r="G469" i="2"/>
  <c r="H469" i="2"/>
  <c r="I469" i="2"/>
  <c r="G472" i="2"/>
  <c r="H472" i="2"/>
  <c r="I472" i="2"/>
  <c r="G473" i="2"/>
  <c r="H473" i="2"/>
  <c r="I473" i="2"/>
  <c r="G474" i="2"/>
  <c r="H474" i="2"/>
  <c r="I474" i="2"/>
  <c r="I2" i="2"/>
  <c r="H2" i="2" l="1"/>
  <c r="G2" i="2"/>
</calcChain>
</file>

<file path=xl/sharedStrings.xml><?xml version="1.0" encoding="utf-8"?>
<sst xmlns="http://schemas.openxmlformats.org/spreadsheetml/2006/main" count="1791" uniqueCount="66">
  <si>
    <t>Container</t>
  </si>
  <si>
    <t>Material</t>
  </si>
  <si>
    <t>EWC Code</t>
  </si>
  <si>
    <t>Ticket Date</t>
  </si>
  <si>
    <t>35 YRD Compactor</t>
  </si>
  <si>
    <t>Mixed Recycling</t>
  </si>
  <si>
    <t>35 YRD RORO</t>
  </si>
  <si>
    <t>General Industrial Waste</t>
  </si>
  <si>
    <t>Euro Bin 1100 LTR</t>
  </si>
  <si>
    <t>Commercial Waste</t>
  </si>
  <si>
    <t>Euro Bin 240 LTR</t>
  </si>
  <si>
    <t>Paper</t>
  </si>
  <si>
    <t>Glass Packaging</t>
  </si>
  <si>
    <t>Biodegradeable Municipal Kitchen / Canteen Waste</t>
  </si>
  <si>
    <t>26 YRD RORO</t>
  </si>
  <si>
    <t>Month</t>
  </si>
  <si>
    <t>Year</t>
  </si>
  <si>
    <t>shrt_container</t>
  </si>
  <si>
    <t>shrt_wastest</t>
  </si>
  <si>
    <t>50 YRD RORO</t>
  </si>
  <si>
    <t>Biffa</t>
  </si>
  <si>
    <t>N/A</t>
  </si>
  <si>
    <t>1100L WHEELIE BIN</t>
  </si>
  <si>
    <t>General</t>
  </si>
  <si>
    <t>240L WHEELIE BIN</t>
  </si>
  <si>
    <t>Organic</t>
  </si>
  <si>
    <t>30.6 CU M OPEN BC</t>
  </si>
  <si>
    <t>30.6 CU M ENCLOSED BC</t>
  </si>
  <si>
    <t>Glass</t>
  </si>
  <si>
    <t>30.6 CU M COMPACTOR BC</t>
  </si>
  <si>
    <t>26.8 CU M ENCLOSED BC</t>
  </si>
  <si>
    <t>26.8 CU M COMPACTOR BC</t>
  </si>
  <si>
    <t>Container_Sizes</t>
  </si>
  <si>
    <t>wastestreams</t>
  </si>
  <si>
    <t>1100L</t>
  </si>
  <si>
    <t>Food</t>
  </si>
  <si>
    <t xml:space="preserve">240L </t>
  </si>
  <si>
    <t>GenWaste</t>
  </si>
  <si>
    <t>Bulk - Open</t>
  </si>
  <si>
    <t>Compactor</t>
  </si>
  <si>
    <t xml:space="preserve">Bulk - Enclosed </t>
  </si>
  <si>
    <t>DMR</t>
  </si>
  <si>
    <t>RR 30.6 CU.M COMPACTED</t>
  </si>
  <si>
    <t>RR 30.6 CU.M OPEN</t>
  </si>
  <si>
    <t xml:space="preserve">EUROCART 1100 LTR </t>
  </si>
  <si>
    <t>EUROCART 240 LTR</t>
  </si>
  <si>
    <t xml:space="preserve">SVR EUROCART 1100 LTR </t>
  </si>
  <si>
    <t>SVR EUROCART 240 LTR</t>
  </si>
  <si>
    <t>Metal</t>
  </si>
  <si>
    <t>F_Year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</si>
  <si>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</si>
  <si>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</si>
  <si>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</si>
  <si>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</si>
  <si>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</si>
  <si>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</si>
  <si>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</si>
  <si>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</si>
  <si>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</si>
  <si>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GW</t>
  </si>
  <si>
    <t>F</t>
  </si>
  <si>
    <t>GL</t>
  </si>
  <si>
    <t>Met</t>
  </si>
  <si>
    <t>P</t>
  </si>
  <si>
    <t>Net Weight (tonnes)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</si>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</sst>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0" fontId="5" fillId="0" borderId="0"/>
    <xf numFmtId="0" fontId="4" fillId="8" borderId="8" applyNumberFormat="0" applyFont="0" applyAlignment="0" applyProtection="0"/>
    <xf numFmtId="0" fontId="22" fillId="0" borderId="0"/>
    <xf numFmtId="0" fontId="2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" fillId="0" borderId="0"/>
    <xf numFmtId="0" fontId="2" fillId="0" borderId="0"/>
    <xf numFmtId="0" fontId="2" fillId="8" borderId="8" applyNumberFormat="0" applyFont="0" applyAlignment="0" applyProtection="0"/>
    <xf numFmtId="0" fontId="5" fillId="0" borderId="0"/>
  </cellStyleXfs>
  <cellXfs count="8">
    <xf numFmtId="0" fontId="0" fillId="0" borderId="0" xfId="0"/>
    <xf numFmtId="14" fontId="0" fillId="0" borderId="0" xfId="0" applyNumberFormat="1"/>
    <xf numFmtId="0" fontId="0" fillId="33" borderId="0" xfId="0" applyFill="1"/>
    <xf numFmtId="0" fontId="4" fillId="0" borderId="0" xfId="41"/>
    <xf numFmtId="0" fontId="24" fillId="0" borderId="0" xfId="41" applyFont="1"/>
    <xf numFmtId="0" fontId="3" fillId="0" borderId="0" xfId="41" applyFont="1"/>
    <xf numFmtId="0" fontId="5" fillId="0" borderId="0" xfId="0" applyFont="1"/>
    <xf numFmtId="0" fontId="1" fillId="0" borderId="0" xfId="41" applyFont="1"/>
  </cellXfs>
  <cellStyles count="63">
    <cellStyle name="20% - Accent1" xfId="18" builtinId="30" customBuiltin="1"/>
    <cellStyle name="20% - Accent1 2" xfId="47"/>
    <cellStyle name="20% - Accent2" xfId="22" builtinId="34" customBuiltin="1"/>
    <cellStyle name="20% - Accent2 2" xfId="49"/>
    <cellStyle name="20% - Accent3" xfId="26" builtinId="38" customBuiltin="1"/>
    <cellStyle name="20% - Accent3 2" xfId="51"/>
    <cellStyle name="20% - Accent4" xfId="30" builtinId="42" customBuiltin="1"/>
    <cellStyle name="20% - Accent4 2" xfId="53"/>
    <cellStyle name="20% - Accent5" xfId="34" builtinId="46" customBuiltin="1"/>
    <cellStyle name="20% - Accent5 2" xfId="55"/>
    <cellStyle name="20% - Accent6" xfId="38" builtinId="50" customBuiltin="1"/>
    <cellStyle name="20% - Accent6 2" xfId="57"/>
    <cellStyle name="40% - Accent1" xfId="19" builtinId="31" customBuiltin="1"/>
    <cellStyle name="40% - Accent1 2" xfId="48"/>
    <cellStyle name="40% - Accent2" xfId="23" builtinId="35" customBuiltin="1"/>
    <cellStyle name="40% - Accent2 2" xfId="50"/>
    <cellStyle name="40% - Accent3" xfId="27" builtinId="39" customBuiltin="1"/>
    <cellStyle name="40% - Accent3 2" xfId="52"/>
    <cellStyle name="40% - Accent4" xfId="31" builtinId="43" customBuiltin="1"/>
    <cellStyle name="40% - Accent4 2" xfId="54"/>
    <cellStyle name="40% - Accent5" xfId="35" builtinId="47" customBuiltin="1"/>
    <cellStyle name="40% - Accent5 2" xfId="56"/>
    <cellStyle name="40% - Accent6" xfId="39" builtinId="51" customBuiltin="1"/>
    <cellStyle name="40% - Accent6 2" xfId="5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4"/>
    <cellStyle name="Normal 2 2 2" xfId="62"/>
    <cellStyle name="Normal 3" xfId="45"/>
    <cellStyle name="Normal 4" xfId="41"/>
    <cellStyle name="Normal 4 2" xfId="60"/>
    <cellStyle name="Normal 5" xfId="59"/>
    <cellStyle name="Normal 6" xfId="46"/>
    <cellStyle name="Note 2" xfId="43"/>
    <cellStyle name="Note 2 2" xfId="61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abSelected="1" zoomScale="90" zoomScaleNormal="90" workbookViewId="0">
      <selection activeCell="C12" sqref="C12"/>
    </sheetView>
  </sheetViews>
  <sheetFormatPr defaultRowHeight="12.75" x14ac:dyDescent="0.2"/>
  <cols>
    <col min="1" max="1" width="15.85546875" customWidth="1"/>
    <col min="2" max="2" width="29.5703125" customWidth="1"/>
    <col min="3" max="3" width="16.7109375" customWidth="1"/>
    <col min="4" max="4" width="13.5703125" customWidth="1"/>
    <col min="5" max="5" width="25.140625" style="1" customWidth="1"/>
    <col min="6" max="6" width="23" customWidth="1"/>
    <col min="7" max="7" width="11.5703125" style="2" customWidth="1"/>
    <col min="8" max="8" width="10.28515625" style="2" customWidth="1"/>
    <col min="9" max="9" width="17.28515625" style="2" customWidth="1"/>
    <col min="10" max="10" width="9.140625" style="2"/>
  </cols>
  <sheetData>
    <row r="1" spans="1:10" x14ac:dyDescent="0.2">
      <c r="A1" t="s">
        <v>65</v>
      </c>
      <c r="B1" t="s">
        <v>0</v>
      </c>
      <c r="C1" t="s">
        <v>1</v>
      </c>
      <c r="D1" t="s">
        <v>2</v>
      </c>
      <c r="E1" s="1" t="s">
        <v>3</v>
      </c>
      <c r="F1" t="s">
        <v>64</v>
      </c>
      <c r="G1" s="2" t="s">
        <v>15</v>
      </c>
      <c r="H1" s="2" t="s">
        <v>16</v>
      </c>
      <c r="I1" s="2" t="s">
        <v>17</v>
      </c>
      <c r="J1" s="2" t="s">
        <v>18</v>
      </c>
    </row>
    <row r="2" spans="1:10" x14ac:dyDescent="0.2">
      <c r="A2" t="s">
        <v>20</v>
      </c>
      <c r="B2" t="s">
        <v>24</v>
      </c>
      <c r="C2" t="s">
        <v>25</v>
      </c>
      <c r="D2">
        <v>200108</v>
      </c>
      <c r="E2" s="1">
        <v>41702</v>
      </c>
      <c r="F2">
        <v>0.41599999999999998</v>
      </c>
      <c r="G2" s="2" t="str">
        <f>TEXT(E2,"MMM")</f>
        <v>Mar</v>
      </c>
      <c r="H2" s="2" t="str">
        <f>TEXT(E2,"YYYY")</f>
        <v>2014</v>
      </c>
      <c r="I2" s="2" t="str">
        <f>VLOOKUP(B2,lookup!$A$2:$B$20,2)</f>
        <v xml:space="preserve">240L </v>
      </c>
      <c r="J2" s="2" t="str">
        <f>VLOOKUP(C2,lookup!$E$2:$F$15,2)</f>
        <v>F</v>
      </c>
    </row>
    <row r="3" spans="1:10" x14ac:dyDescent="0.2">
      <c r="A3" t="s">
        <v>20</v>
      </c>
      <c r="B3" t="s">
        <v>29</v>
      </c>
      <c r="C3" t="s">
        <v>23</v>
      </c>
      <c r="D3">
        <v>200301</v>
      </c>
      <c r="E3" s="1">
        <v>41702</v>
      </c>
      <c r="F3">
        <v>7.12</v>
      </c>
      <c r="G3" s="2" t="str">
        <f>TEXT(E3,"MMM")</f>
        <v>Mar</v>
      </c>
      <c r="H3" s="2" t="str">
        <f>TEXT(E3,"YYYY")</f>
        <v>2014</v>
      </c>
      <c r="I3" s="2" t="str">
        <f>VLOOKUP(B3,lookup!$A$2:$B$20,2)</f>
        <v>Compactor</v>
      </c>
      <c r="J3" s="2" t="str">
        <f>VLOOKUP(C3,lookup!$E$2:$F$15,2)</f>
        <v>GW</v>
      </c>
    </row>
    <row r="4" spans="1:10" x14ac:dyDescent="0.2">
      <c r="A4" t="s">
        <v>20</v>
      </c>
      <c r="B4" t="s">
        <v>22</v>
      </c>
      <c r="C4" t="s">
        <v>23</v>
      </c>
      <c r="D4">
        <v>200301</v>
      </c>
      <c r="E4" s="1">
        <v>41703</v>
      </c>
      <c r="F4">
        <v>0.80400000000000005</v>
      </c>
      <c r="G4" s="2" t="str">
        <f>TEXT(E4,"MMM")</f>
        <v>Mar</v>
      </c>
      <c r="H4" s="2" t="str">
        <f>TEXT(E4,"YYYY")</f>
        <v>2014</v>
      </c>
      <c r="I4" s="2" t="str">
        <f>VLOOKUP(B4,lookup!$A$2:$B$20,2)</f>
        <v>1100L</v>
      </c>
      <c r="J4" s="2" t="str">
        <f>VLOOKUP(C4,lookup!$E$2:$F$15,2)</f>
        <v>GW</v>
      </c>
    </row>
    <row r="5" spans="1:10" x14ac:dyDescent="0.2">
      <c r="A5" t="s">
        <v>20</v>
      </c>
      <c r="B5" t="s">
        <v>26</v>
      </c>
      <c r="C5" t="s">
        <v>23</v>
      </c>
      <c r="D5">
        <v>200307</v>
      </c>
      <c r="E5" s="1">
        <v>41703</v>
      </c>
      <c r="F5">
        <v>4.04</v>
      </c>
      <c r="G5" s="2" t="str">
        <f>TEXT(E5,"MMM")</f>
        <v>Mar</v>
      </c>
      <c r="H5" s="2" t="str">
        <f>TEXT(E5,"YYYY")</f>
        <v>2014</v>
      </c>
      <c r="I5" s="2" t="str">
        <f>VLOOKUP(B5,lookup!$A$2:$B$20,2)</f>
        <v>Bulk - Open</v>
      </c>
      <c r="J5" s="2" t="str">
        <f>VLOOKUP(C5,lookup!$E$2:$F$15,2)</f>
        <v>GW</v>
      </c>
    </row>
    <row r="6" spans="1:10" x14ac:dyDescent="0.2">
      <c r="A6" t="s">
        <v>20</v>
      </c>
      <c r="B6" t="s">
        <v>22</v>
      </c>
      <c r="C6" t="s">
        <v>23</v>
      </c>
      <c r="D6">
        <v>200301</v>
      </c>
      <c r="E6" s="1">
        <v>41705</v>
      </c>
      <c r="F6">
        <v>4.8000000000000001E-2</v>
      </c>
      <c r="G6" s="2" t="str">
        <f>TEXT(E6,"MMM")</f>
        <v>Mar</v>
      </c>
      <c r="H6" s="2" t="str">
        <f>TEXT(E6,"YYYY")</f>
        <v>2014</v>
      </c>
      <c r="I6" s="2" t="str">
        <f>VLOOKUP(B6,lookup!$A$2:$B$20,2)</f>
        <v>1100L</v>
      </c>
      <c r="J6" s="2" t="str">
        <f>VLOOKUP(C6,lookup!$E$2:$F$15,2)</f>
        <v>GW</v>
      </c>
    </row>
    <row r="7" spans="1:10" x14ac:dyDescent="0.2">
      <c r="A7" t="s">
        <v>20</v>
      </c>
      <c r="B7" t="s">
        <v>22</v>
      </c>
      <c r="C7" t="s">
        <v>25</v>
      </c>
      <c r="D7">
        <v>200108</v>
      </c>
      <c r="E7" s="1">
        <v>41705</v>
      </c>
      <c r="F7">
        <v>9.1999999999999998E-2</v>
      </c>
      <c r="G7" s="2" t="str">
        <f>TEXT(E7,"MMM")</f>
        <v>Mar</v>
      </c>
      <c r="H7" s="2" t="str">
        <f>TEXT(E7,"YYYY")</f>
        <v>2014</v>
      </c>
      <c r="I7" s="2" t="str">
        <f>VLOOKUP(B7,lookup!$A$2:$B$20,2)</f>
        <v>1100L</v>
      </c>
      <c r="J7" s="2" t="str">
        <f>VLOOKUP(C7,lookup!$E$2:$F$15,2)</f>
        <v>F</v>
      </c>
    </row>
    <row r="8" spans="1:10" x14ac:dyDescent="0.2">
      <c r="A8" t="s">
        <v>20</v>
      </c>
      <c r="B8" t="s">
        <v>24</v>
      </c>
      <c r="C8" t="s">
        <v>5</v>
      </c>
      <c r="D8">
        <v>200101</v>
      </c>
      <c r="E8" s="1">
        <v>41705</v>
      </c>
      <c r="F8">
        <v>4.9000000000000002E-2</v>
      </c>
      <c r="G8" s="2" t="str">
        <f>TEXT(E8,"MMM")</f>
        <v>Mar</v>
      </c>
      <c r="H8" s="2" t="str">
        <f>TEXT(E8,"YYYY")</f>
        <v>2014</v>
      </c>
      <c r="I8" s="2" t="str">
        <f>VLOOKUP(B8,lookup!$A$2:$B$20,2)</f>
        <v xml:space="preserve">240L </v>
      </c>
      <c r="J8" s="2" t="str">
        <f>VLOOKUP(C8,lookup!$E$2:$F$15,2)</f>
        <v>DMR</v>
      </c>
    </row>
    <row r="9" spans="1:10" x14ac:dyDescent="0.2">
      <c r="A9" t="s">
        <v>20</v>
      </c>
      <c r="B9" t="s">
        <v>24</v>
      </c>
      <c r="C9" t="s">
        <v>25</v>
      </c>
      <c r="D9">
        <v>200108</v>
      </c>
      <c r="E9" s="1">
        <v>41709</v>
      </c>
      <c r="F9">
        <v>0.41599999999999998</v>
      </c>
      <c r="G9" s="2" t="str">
        <f>TEXT(E9,"MMM")</f>
        <v>Mar</v>
      </c>
      <c r="H9" s="2" t="str">
        <f>TEXT(E9,"YYYY")</f>
        <v>2014</v>
      </c>
      <c r="I9" s="2" t="str">
        <f>VLOOKUP(B9,lookup!$A$2:$B$20,2)</f>
        <v xml:space="preserve">240L </v>
      </c>
      <c r="J9" s="2" t="str">
        <f>VLOOKUP(C9,lookup!$E$2:$F$15,2)</f>
        <v>F</v>
      </c>
    </row>
    <row r="10" spans="1:10" x14ac:dyDescent="0.2">
      <c r="A10" t="s">
        <v>20</v>
      </c>
      <c r="B10" t="s">
        <v>29</v>
      </c>
      <c r="C10" t="s">
        <v>23</v>
      </c>
      <c r="D10">
        <v>200301</v>
      </c>
      <c r="E10" s="1">
        <v>41709</v>
      </c>
      <c r="F10">
        <v>6.92</v>
      </c>
      <c r="G10" s="2" t="str">
        <f>TEXT(E10,"MMM")</f>
        <v>Mar</v>
      </c>
      <c r="H10" s="2" t="str">
        <f>TEXT(E10,"YYYY")</f>
        <v>2014</v>
      </c>
      <c r="I10" s="2" t="str">
        <f>VLOOKUP(B10,lookup!$A$2:$B$20,2)</f>
        <v>Compactor</v>
      </c>
      <c r="J10" s="2" t="str">
        <f>VLOOKUP(C10,lookup!$E$2:$F$15,2)</f>
        <v>GW</v>
      </c>
    </row>
    <row r="11" spans="1:10" x14ac:dyDescent="0.2">
      <c r="A11" t="s">
        <v>20</v>
      </c>
      <c r="B11" t="s">
        <v>22</v>
      </c>
      <c r="C11" t="s">
        <v>23</v>
      </c>
      <c r="D11">
        <v>200301</v>
      </c>
      <c r="E11" s="1">
        <v>41710</v>
      </c>
      <c r="F11">
        <v>0.48199999999999998</v>
      </c>
      <c r="G11" s="2" t="str">
        <f>TEXT(E11,"MMM")</f>
        <v>Mar</v>
      </c>
      <c r="H11" s="2" t="str">
        <f>TEXT(E11,"YYYY")</f>
        <v>2014</v>
      </c>
      <c r="I11" s="2" t="str">
        <f>VLOOKUP(B11,lookup!$A$2:$B$20,2)</f>
        <v>1100L</v>
      </c>
      <c r="J11" s="2" t="str">
        <f>VLOOKUP(C11,lookup!$E$2:$F$15,2)</f>
        <v>GW</v>
      </c>
    </row>
    <row r="12" spans="1:10" x14ac:dyDescent="0.2">
      <c r="A12" t="s">
        <v>20</v>
      </c>
      <c r="B12" t="s">
        <v>22</v>
      </c>
      <c r="C12" t="s">
        <v>23</v>
      </c>
      <c r="D12">
        <v>200301</v>
      </c>
      <c r="E12" s="1">
        <v>41712</v>
      </c>
      <c r="F12">
        <v>4.8000000000000001E-2</v>
      </c>
      <c r="G12" s="2" t="str">
        <f>TEXT(E12,"MMM")</f>
        <v>Mar</v>
      </c>
      <c r="H12" s="2" t="str">
        <f>TEXT(E12,"YYYY")</f>
        <v>2014</v>
      </c>
      <c r="I12" s="2" t="str">
        <f>VLOOKUP(B12,lookup!$A$2:$B$20,2)</f>
        <v>1100L</v>
      </c>
      <c r="J12" s="2" t="str">
        <f>VLOOKUP(C12,lookup!$E$2:$F$15,2)</f>
        <v>GW</v>
      </c>
    </row>
    <row r="13" spans="1:10" x14ac:dyDescent="0.2">
      <c r="A13" t="s">
        <v>20</v>
      </c>
      <c r="B13" t="s">
        <v>24</v>
      </c>
      <c r="C13" t="s">
        <v>5</v>
      </c>
      <c r="D13">
        <v>200101</v>
      </c>
      <c r="E13" s="1">
        <v>41712</v>
      </c>
      <c r="F13">
        <v>0</v>
      </c>
      <c r="G13" s="2" t="str">
        <f>TEXT(E13,"MMM")</f>
        <v>Mar</v>
      </c>
      <c r="H13" s="2" t="str">
        <f>TEXT(E13,"YYYY")</f>
        <v>2014</v>
      </c>
      <c r="I13" s="2" t="str">
        <f>VLOOKUP(B13,lookup!$A$2:$B$20,2)</f>
        <v xml:space="preserve">240L </v>
      </c>
      <c r="J13" s="2" t="str">
        <f>VLOOKUP(C13,lookup!$E$2:$F$15,2)</f>
        <v>DMR</v>
      </c>
    </row>
    <row r="14" spans="1:10" x14ac:dyDescent="0.2">
      <c r="A14" t="s">
        <v>20</v>
      </c>
      <c r="B14" t="s">
        <v>24</v>
      </c>
      <c r="C14" t="s">
        <v>25</v>
      </c>
      <c r="D14">
        <v>200108</v>
      </c>
      <c r="E14" s="1">
        <v>41716</v>
      </c>
      <c r="F14">
        <v>0.41599999999999998</v>
      </c>
      <c r="G14" s="2" t="str">
        <f>TEXT(E14,"MMM")</f>
        <v>Mar</v>
      </c>
      <c r="H14" s="2" t="str">
        <f>TEXT(E14,"YYYY")</f>
        <v>2014</v>
      </c>
      <c r="I14" s="2" t="str">
        <f>VLOOKUP(B14,lookup!$A$2:$B$20,2)</f>
        <v xml:space="preserve">240L </v>
      </c>
      <c r="J14" s="2" t="str">
        <f>VLOOKUP(C14,lookup!$E$2:$F$15,2)</f>
        <v>F</v>
      </c>
    </row>
    <row r="15" spans="1:10" x14ac:dyDescent="0.2">
      <c r="A15" t="s">
        <v>20</v>
      </c>
      <c r="B15" t="s">
        <v>29</v>
      </c>
      <c r="C15" t="s">
        <v>23</v>
      </c>
      <c r="D15">
        <v>200301</v>
      </c>
      <c r="E15" s="1">
        <v>41716</v>
      </c>
      <c r="F15">
        <v>6.32</v>
      </c>
      <c r="G15" s="2" t="str">
        <f>TEXT(E15,"MMM")</f>
        <v>Mar</v>
      </c>
      <c r="H15" s="2" t="str">
        <f>TEXT(E15,"YYYY")</f>
        <v>2014</v>
      </c>
      <c r="I15" s="2" t="str">
        <f>VLOOKUP(B15,lookup!$A$2:$B$20,2)</f>
        <v>Compactor</v>
      </c>
      <c r="J15" s="2" t="str">
        <f>VLOOKUP(C15,lookup!$E$2:$F$15,2)</f>
        <v>GW</v>
      </c>
    </row>
    <row r="16" spans="1:10" x14ac:dyDescent="0.2">
      <c r="A16" t="s">
        <v>20</v>
      </c>
      <c r="B16" t="s">
        <v>22</v>
      </c>
      <c r="C16" t="s">
        <v>23</v>
      </c>
      <c r="D16">
        <v>200301</v>
      </c>
      <c r="E16" s="1">
        <v>41717</v>
      </c>
      <c r="F16">
        <v>0.56200000000000006</v>
      </c>
      <c r="G16" s="2" t="str">
        <f>TEXT(E16,"MMM")</f>
        <v>Mar</v>
      </c>
      <c r="H16" s="2" t="str">
        <f>TEXT(E16,"YYYY")</f>
        <v>2014</v>
      </c>
      <c r="I16" s="2" t="str">
        <f>VLOOKUP(B16,lookup!$A$2:$B$20,2)</f>
        <v>1100L</v>
      </c>
      <c r="J16" s="2" t="str">
        <f>VLOOKUP(C16,lookup!$E$2:$F$15,2)</f>
        <v>GW</v>
      </c>
    </row>
    <row r="17" spans="1:10" x14ac:dyDescent="0.2">
      <c r="A17" t="s">
        <v>20</v>
      </c>
      <c r="B17" t="s">
        <v>30</v>
      </c>
      <c r="C17" t="s">
        <v>23</v>
      </c>
      <c r="D17">
        <v>200301</v>
      </c>
      <c r="E17" s="1">
        <v>41717</v>
      </c>
      <c r="F17">
        <v>0</v>
      </c>
      <c r="G17" s="2" t="str">
        <f>TEXT(E17,"MMM")</f>
        <v>Mar</v>
      </c>
      <c r="H17" s="2" t="str">
        <f>TEXT(E17,"YYYY")</f>
        <v>2014</v>
      </c>
      <c r="I17" s="2" t="str">
        <f>VLOOKUP(B17,lookup!$A$2:$B$20,2)</f>
        <v xml:space="preserve">Bulk - Enclosed </v>
      </c>
      <c r="J17" s="2" t="str">
        <f>VLOOKUP(C17,lookup!$E$2:$F$15,2)</f>
        <v>GW</v>
      </c>
    </row>
    <row r="18" spans="1:10" x14ac:dyDescent="0.2">
      <c r="A18" t="s">
        <v>20</v>
      </c>
      <c r="B18" t="s">
        <v>22</v>
      </c>
      <c r="C18" t="s">
        <v>23</v>
      </c>
      <c r="D18">
        <v>200301</v>
      </c>
      <c r="E18" s="1">
        <v>41719</v>
      </c>
      <c r="F18">
        <v>0</v>
      </c>
      <c r="G18" s="2" t="str">
        <f>TEXT(E18,"MMM")</f>
        <v>Mar</v>
      </c>
      <c r="H18" s="2" t="str">
        <f>TEXT(E18,"YYYY")</f>
        <v>2014</v>
      </c>
      <c r="I18" s="2" t="str">
        <f>VLOOKUP(B18,lookup!$A$2:$B$20,2)</f>
        <v>1100L</v>
      </c>
      <c r="J18" s="2" t="str">
        <f>VLOOKUP(C18,lookup!$E$2:$F$15,2)</f>
        <v>GW</v>
      </c>
    </row>
    <row r="19" spans="1:10" x14ac:dyDescent="0.2">
      <c r="A19" t="s">
        <v>20</v>
      </c>
      <c r="B19" t="s">
        <v>26</v>
      </c>
      <c r="C19" t="s">
        <v>23</v>
      </c>
      <c r="D19">
        <v>200307</v>
      </c>
      <c r="E19" s="1">
        <v>41719</v>
      </c>
      <c r="F19">
        <v>4.34</v>
      </c>
      <c r="G19" s="2" t="str">
        <f>TEXT(E19,"MMM")</f>
        <v>Mar</v>
      </c>
      <c r="H19" s="2" t="str">
        <f>TEXT(E19,"YYYY")</f>
        <v>2014</v>
      </c>
      <c r="I19" s="2" t="str">
        <f>VLOOKUP(B19,lookup!$A$2:$B$20,2)</f>
        <v>Bulk - Open</v>
      </c>
      <c r="J19" s="2" t="str">
        <f>VLOOKUP(C19,lookup!$E$2:$F$15,2)</f>
        <v>GW</v>
      </c>
    </row>
    <row r="20" spans="1:10" x14ac:dyDescent="0.2">
      <c r="A20" t="s">
        <v>20</v>
      </c>
      <c r="B20" t="s">
        <v>22</v>
      </c>
      <c r="C20" t="s">
        <v>25</v>
      </c>
      <c r="D20">
        <v>200108</v>
      </c>
      <c r="E20" s="1">
        <v>41719</v>
      </c>
      <c r="F20">
        <v>9.1999999999999998E-2</v>
      </c>
      <c r="G20" s="2" t="str">
        <f>TEXT(E20,"MMM")</f>
        <v>Mar</v>
      </c>
      <c r="H20" s="2" t="str">
        <f>TEXT(E20,"YYYY")</f>
        <v>2014</v>
      </c>
      <c r="I20" s="2" t="str">
        <f>VLOOKUP(B20,lookup!$A$2:$B$20,2)</f>
        <v>1100L</v>
      </c>
      <c r="J20" s="2" t="str">
        <f>VLOOKUP(C20,lookup!$E$2:$F$15,2)</f>
        <v>F</v>
      </c>
    </row>
    <row r="21" spans="1:10" x14ac:dyDescent="0.2">
      <c r="A21" t="s">
        <v>20</v>
      </c>
      <c r="B21" t="s">
        <v>24</v>
      </c>
      <c r="C21" t="s">
        <v>5</v>
      </c>
      <c r="D21">
        <v>200101</v>
      </c>
      <c r="E21" s="1">
        <v>41719</v>
      </c>
      <c r="F21">
        <v>2.5000000000000001E-2</v>
      </c>
      <c r="G21" s="2" t="str">
        <f>TEXT(E21,"MMM")</f>
        <v>Mar</v>
      </c>
      <c r="H21" s="2" t="str">
        <f>TEXT(E21,"YYYY")</f>
        <v>2014</v>
      </c>
      <c r="I21" s="2" t="str">
        <f>VLOOKUP(B21,lookup!$A$2:$B$20,2)</f>
        <v xml:space="preserve">240L </v>
      </c>
      <c r="J21" s="2" t="str">
        <f>VLOOKUP(C21,lookup!$E$2:$F$15,2)</f>
        <v>DMR</v>
      </c>
    </row>
    <row r="22" spans="1:10" x14ac:dyDescent="0.2">
      <c r="A22" t="s">
        <v>20</v>
      </c>
      <c r="B22" t="s">
        <v>30</v>
      </c>
      <c r="C22" t="s">
        <v>23</v>
      </c>
      <c r="D22">
        <v>200301</v>
      </c>
      <c r="E22" s="1">
        <v>41719</v>
      </c>
      <c r="F22">
        <v>1.54</v>
      </c>
      <c r="G22" s="2" t="str">
        <f>TEXT(E22,"MMM")</f>
        <v>Mar</v>
      </c>
      <c r="H22" s="2" t="str">
        <f>TEXT(E22,"YYYY")</f>
        <v>2014</v>
      </c>
      <c r="I22" s="2" t="str">
        <f>VLOOKUP(B22,lookup!$A$2:$B$20,2)</f>
        <v xml:space="preserve">Bulk - Enclosed </v>
      </c>
      <c r="J22" s="2" t="str">
        <f>VLOOKUP(C22,lookup!$E$2:$F$15,2)</f>
        <v>GW</v>
      </c>
    </row>
    <row r="23" spans="1:10" x14ac:dyDescent="0.2">
      <c r="A23" t="s">
        <v>20</v>
      </c>
      <c r="B23" t="s">
        <v>24</v>
      </c>
      <c r="C23" t="s">
        <v>25</v>
      </c>
      <c r="D23">
        <v>200108</v>
      </c>
      <c r="E23" s="1">
        <v>41723</v>
      </c>
      <c r="F23">
        <v>0.41599999999999998</v>
      </c>
      <c r="G23" s="2" t="str">
        <f>TEXT(E23,"MMM")</f>
        <v>Mar</v>
      </c>
      <c r="H23" s="2" t="str">
        <f>TEXT(E23,"YYYY")</f>
        <v>2014</v>
      </c>
      <c r="I23" s="2" t="str">
        <f>VLOOKUP(B23,lookup!$A$2:$B$20,2)</f>
        <v xml:space="preserve">240L </v>
      </c>
      <c r="J23" s="2" t="str">
        <f>VLOOKUP(C23,lookup!$E$2:$F$15,2)</f>
        <v>F</v>
      </c>
    </row>
    <row r="24" spans="1:10" x14ac:dyDescent="0.2">
      <c r="A24" t="s">
        <v>20</v>
      </c>
      <c r="B24" t="s">
        <v>29</v>
      </c>
      <c r="C24" t="s">
        <v>23</v>
      </c>
      <c r="D24">
        <v>200301</v>
      </c>
      <c r="E24" s="1">
        <v>41723</v>
      </c>
      <c r="F24">
        <v>5.56</v>
      </c>
      <c r="G24" s="2" t="str">
        <f>TEXT(E24,"MMM")</f>
        <v>Mar</v>
      </c>
      <c r="H24" s="2" t="str">
        <f>TEXT(E24,"YYYY")</f>
        <v>2014</v>
      </c>
      <c r="I24" s="2" t="str">
        <f>VLOOKUP(B24,lookup!$A$2:$B$20,2)</f>
        <v>Compactor</v>
      </c>
      <c r="J24" s="2" t="str">
        <f>VLOOKUP(C24,lookup!$E$2:$F$15,2)</f>
        <v>GW</v>
      </c>
    </row>
    <row r="25" spans="1:10" x14ac:dyDescent="0.2">
      <c r="A25" t="s">
        <v>20</v>
      </c>
      <c r="B25" t="s">
        <v>22</v>
      </c>
      <c r="C25" t="s">
        <v>23</v>
      </c>
      <c r="D25">
        <v>200301</v>
      </c>
      <c r="E25" s="1">
        <v>41724</v>
      </c>
      <c r="F25">
        <v>0.48199999999999998</v>
      </c>
      <c r="G25" s="2" t="str">
        <f>TEXT(E25,"MMM")</f>
        <v>Mar</v>
      </c>
      <c r="H25" s="2" t="str">
        <f>TEXT(E25,"YYYY")</f>
        <v>2014</v>
      </c>
      <c r="I25" s="2" t="str">
        <f>VLOOKUP(B25,lookup!$A$2:$B$20,2)</f>
        <v>1100L</v>
      </c>
      <c r="J25" s="2" t="str">
        <f>VLOOKUP(C25,lookup!$E$2:$F$15,2)</f>
        <v>GW</v>
      </c>
    </row>
    <row r="26" spans="1:10" x14ac:dyDescent="0.2">
      <c r="A26" t="s">
        <v>20</v>
      </c>
      <c r="B26" t="s">
        <v>22</v>
      </c>
      <c r="C26" t="s">
        <v>23</v>
      </c>
      <c r="D26">
        <v>200301</v>
      </c>
      <c r="E26" s="1">
        <v>41726</v>
      </c>
      <c r="F26">
        <v>0</v>
      </c>
      <c r="G26" s="2" t="str">
        <f>TEXT(E26,"MMM")</f>
        <v>Mar</v>
      </c>
      <c r="H26" s="2" t="str">
        <f>TEXT(E26,"YYYY")</f>
        <v>2014</v>
      </c>
      <c r="I26" s="2" t="str">
        <f>VLOOKUP(B26,lookup!$A$2:$B$20,2)</f>
        <v>1100L</v>
      </c>
      <c r="J26" s="2" t="str">
        <f>VLOOKUP(C26,lookup!$E$2:$F$15,2)</f>
        <v>GW</v>
      </c>
    </row>
    <row r="27" spans="1:10" x14ac:dyDescent="0.2">
      <c r="A27" t="s">
        <v>20</v>
      </c>
      <c r="B27" t="s">
        <v>24</v>
      </c>
      <c r="C27" t="s">
        <v>5</v>
      </c>
      <c r="D27">
        <v>200101</v>
      </c>
      <c r="E27" s="1">
        <v>41726</v>
      </c>
      <c r="F27">
        <v>3.6999999999999998E-2</v>
      </c>
      <c r="G27" s="2" t="str">
        <f>TEXT(E27,"MMM")</f>
        <v>Mar</v>
      </c>
      <c r="H27" s="2" t="str">
        <f>TEXT(E27,"YYYY")</f>
        <v>2014</v>
      </c>
      <c r="I27" s="2" t="str">
        <f>VLOOKUP(B27,lookup!$A$2:$B$20,2)</f>
        <v xml:space="preserve">240L </v>
      </c>
      <c r="J27" s="2" t="str">
        <f>VLOOKUP(C27,lookup!$E$2:$F$15,2)</f>
        <v>DMR</v>
      </c>
    </row>
    <row r="28" spans="1:10" x14ac:dyDescent="0.2">
      <c r="A28" t="s">
        <v>20</v>
      </c>
      <c r="B28" t="s">
        <v>24</v>
      </c>
      <c r="C28" t="s">
        <v>25</v>
      </c>
      <c r="D28">
        <v>200108</v>
      </c>
      <c r="E28" s="1">
        <v>41730</v>
      </c>
      <c r="F28">
        <v>0.41799999999999998</v>
      </c>
      <c r="G28" s="2" t="str">
        <f>TEXT(E28,"MMM")</f>
        <v>Apr</v>
      </c>
      <c r="H28" s="2" t="str">
        <f>TEXT(E28,"YYYY")</f>
        <v>2014</v>
      </c>
      <c r="I28" s="2" t="str">
        <f>VLOOKUP(B28,lookup!$A$2:$B$20,2)</f>
        <v xml:space="preserve">240L </v>
      </c>
      <c r="J28" s="2" t="str">
        <f>VLOOKUP(C28,lookup!$E$2:$F$15,2)</f>
        <v>F</v>
      </c>
    </row>
    <row r="29" spans="1:10" x14ac:dyDescent="0.2">
      <c r="A29" t="s">
        <v>20</v>
      </c>
      <c r="B29" t="s">
        <v>29</v>
      </c>
      <c r="C29" t="s">
        <v>23</v>
      </c>
      <c r="D29">
        <v>200301</v>
      </c>
      <c r="E29" s="1">
        <v>41730</v>
      </c>
      <c r="F29">
        <v>5.62</v>
      </c>
      <c r="G29" s="2" t="str">
        <f>TEXT(E29,"MMM")</f>
        <v>Apr</v>
      </c>
      <c r="H29" s="2" t="str">
        <f>TEXT(E29,"YYYY")</f>
        <v>2014</v>
      </c>
      <c r="I29" s="2" t="str">
        <f>VLOOKUP(B29,lookup!$A$2:$B$20,2)</f>
        <v>Compactor</v>
      </c>
      <c r="J29" s="2" t="str">
        <f>VLOOKUP(C29,lookup!$E$2:$F$15,2)</f>
        <v>GW</v>
      </c>
    </row>
    <row r="30" spans="1:10" x14ac:dyDescent="0.2">
      <c r="A30" t="s">
        <v>20</v>
      </c>
      <c r="B30" t="s">
        <v>22</v>
      </c>
      <c r="C30" t="s">
        <v>23</v>
      </c>
      <c r="D30">
        <v>200301</v>
      </c>
      <c r="E30" s="1">
        <v>41731</v>
      </c>
      <c r="F30">
        <v>0.48</v>
      </c>
      <c r="G30" s="2" t="str">
        <f>TEXT(E30,"MMM")</f>
        <v>Apr</v>
      </c>
      <c r="H30" s="2" t="str">
        <f>TEXT(E30,"YYYY")</f>
        <v>2014</v>
      </c>
      <c r="I30" s="2" t="str">
        <f>VLOOKUP(B30,lookup!$A$2:$B$20,2)</f>
        <v>1100L</v>
      </c>
      <c r="J30" s="2" t="str">
        <f>VLOOKUP(C30,lookup!$E$2:$F$15,2)</f>
        <v>GW</v>
      </c>
    </row>
    <row r="31" spans="1:10" x14ac:dyDescent="0.2">
      <c r="A31" t="s">
        <v>20</v>
      </c>
      <c r="B31" t="s">
        <v>30</v>
      </c>
      <c r="C31" t="s">
        <v>23</v>
      </c>
      <c r="D31">
        <v>200301</v>
      </c>
      <c r="E31" s="1">
        <v>41732</v>
      </c>
      <c r="F31">
        <v>0</v>
      </c>
      <c r="G31" s="2" t="str">
        <f>TEXT(E31,"MMM")</f>
        <v>Apr</v>
      </c>
      <c r="H31" s="2" t="str">
        <f>TEXT(E31,"YYYY")</f>
        <v>2014</v>
      </c>
      <c r="I31" s="2" t="str">
        <f>VLOOKUP(B31,lookup!$A$2:$B$20,2)</f>
        <v xml:space="preserve">Bulk - Enclosed </v>
      </c>
      <c r="J31" s="2" t="str">
        <f>VLOOKUP(C31,lookup!$E$2:$F$15,2)</f>
        <v>GW</v>
      </c>
    </row>
    <row r="32" spans="1:10" x14ac:dyDescent="0.2">
      <c r="A32" t="s">
        <v>20</v>
      </c>
      <c r="B32" t="s">
        <v>22</v>
      </c>
      <c r="C32" t="s">
        <v>25</v>
      </c>
      <c r="D32">
        <v>200108</v>
      </c>
      <c r="E32" s="1">
        <v>41733</v>
      </c>
      <c r="F32">
        <v>0.13800000000000001</v>
      </c>
      <c r="G32" s="2" t="str">
        <f>TEXT(E32,"MMM")</f>
        <v>Apr</v>
      </c>
      <c r="H32" s="2" t="str">
        <f>TEXT(E32,"YYYY")</f>
        <v>2014</v>
      </c>
      <c r="I32" s="2" t="str">
        <f>VLOOKUP(B32,lookup!$A$2:$B$20,2)</f>
        <v>1100L</v>
      </c>
      <c r="J32" s="2" t="str">
        <f>VLOOKUP(C32,lookup!$E$2:$F$15,2)</f>
        <v>F</v>
      </c>
    </row>
    <row r="33" spans="1:10" x14ac:dyDescent="0.2">
      <c r="A33" t="s">
        <v>20</v>
      </c>
      <c r="B33" t="s">
        <v>24</v>
      </c>
      <c r="C33" t="s">
        <v>5</v>
      </c>
      <c r="D33">
        <v>200101</v>
      </c>
      <c r="E33" s="1">
        <v>41733</v>
      </c>
      <c r="F33">
        <v>0.05</v>
      </c>
      <c r="G33" s="2" t="str">
        <f>TEXT(E33,"MMM")</f>
        <v>Apr</v>
      </c>
      <c r="H33" s="2" t="str">
        <f>TEXT(E33,"YYYY")</f>
        <v>2014</v>
      </c>
      <c r="I33" s="2" t="str">
        <f>VLOOKUP(B33,lookup!$A$2:$B$20,2)</f>
        <v xml:space="preserve">240L </v>
      </c>
      <c r="J33" s="2" t="str">
        <f>VLOOKUP(C33,lookup!$E$2:$F$15,2)</f>
        <v>DMR</v>
      </c>
    </row>
    <row r="34" spans="1:10" x14ac:dyDescent="0.2">
      <c r="A34" t="s">
        <v>20</v>
      </c>
      <c r="B34" t="s">
        <v>24</v>
      </c>
      <c r="C34" t="s">
        <v>25</v>
      </c>
      <c r="D34">
        <v>200108</v>
      </c>
      <c r="E34" s="1">
        <v>41737</v>
      </c>
      <c r="F34">
        <v>0.41799999999999998</v>
      </c>
      <c r="G34" s="2" t="str">
        <f>TEXT(E34,"MMM")</f>
        <v>Apr</v>
      </c>
      <c r="H34" s="2" t="str">
        <f>TEXT(E34,"YYYY")</f>
        <v>2014</v>
      </c>
      <c r="I34" s="2" t="str">
        <f>VLOOKUP(B34,lookup!$A$2:$B$20,2)</f>
        <v xml:space="preserve">240L </v>
      </c>
      <c r="J34" s="2" t="str">
        <f>VLOOKUP(C34,lookup!$E$2:$F$15,2)</f>
        <v>F</v>
      </c>
    </row>
    <row r="35" spans="1:10" x14ac:dyDescent="0.2">
      <c r="A35" t="s">
        <v>20</v>
      </c>
      <c r="B35" t="s">
        <v>29</v>
      </c>
      <c r="C35" t="s">
        <v>23</v>
      </c>
      <c r="D35">
        <v>200301</v>
      </c>
      <c r="E35" s="1">
        <v>41737</v>
      </c>
      <c r="F35">
        <v>6.06</v>
      </c>
      <c r="G35" s="2" t="str">
        <f>TEXT(E35,"MMM")</f>
        <v>Apr</v>
      </c>
      <c r="H35" s="2" t="str">
        <f>TEXT(E35,"YYYY")</f>
        <v>2014</v>
      </c>
      <c r="I35" s="2" t="str">
        <f>VLOOKUP(B35,lookup!$A$2:$B$20,2)</f>
        <v>Compactor</v>
      </c>
      <c r="J35" s="2" t="str">
        <f>VLOOKUP(C35,lookup!$E$2:$F$15,2)</f>
        <v>GW</v>
      </c>
    </row>
    <row r="36" spans="1:10" x14ac:dyDescent="0.2">
      <c r="A36" t="s">
        <v>20</v>
      </c>
      <c r="B36" t="s">
        <v>22</v>
      </c>
      <c r="C36" t="s">
        <v>23</v>
      </c>
      <c r="D36">
        <v>200301</v>
      </c>
      <c r="E36" s="1">
        <v>41738</v>
      </c>
      <c r="F36">
        <v>0.48</v>
      </c>
      <c r="G36" s="2" t="str">
        <f>TEXT(E36,"MMM")</f>
        <v>Apr</v>
      </c>
      <c r="H36" s="2" t="str">
        <f>TEXT(E36,"YYYY")</f>
        <v>2014</v>
      </c>
      <c r="I36" s="2" t="str">
        <f>VLOOKUP(B36,lookup!$A$2:$B$20,2)</f>
        <v>1100L</v>
      </c>
      <c r="J36" s="2" t="str">
        <f>VLOOKUP(C36,lookup!$E$2:$F$15,2)</f>
        <v>GW</v>
      </c>
    </row>
    <row r="37" spans="1:10" x14ac:dyDescent="0.2">
      <c r="A37" t="s">
        <v>20</v>
      </c>
      <c r="B37" t="s">
        <v>26</v>
      </c>
      <c r="C37" t="s">
        <v>23</v>
      </c>
      <c r="D37">
        <v>200307</v>
      </c>
      <c r="E37" s="1">
        <v>41738</v>
      </c>
      <c r="F37">
        <v>2.88</v>
      </c>
      <c r="G37" s="2" t="str">
        <f>TEXT(E37,"MMM")</f>
        <v>Apr</v>
      </c>
      <c r="H37" s="2" t="str">
        <f>TEXT(E37,"YYYY")</f>
        <v>2014</v>
      </c>
      <c r="I37" s="2" t="str">
        <f>VLOOKUP(B37,lookup!$A$2:$B$20,2)</f>
        <v>Bulk - Open</v>
      </c>
      <c r="J37" s="2" t="str">
        <f>VLOOKUP(C37,lookup!$E$2:$F$15,2)</f>
        <v>GW</v>
      </c>
    </row>
    <row r="38" spans="1:10" x14ac:dyDescent="0.2">
      <c r="A38" t="s">
        <v>20</v>
      </c>
      <c r="B38" t="s">
        <v>22</v>
      </c>
      <c r="C38" t="s">
        <v>23</v>
      </c>
      <c r="D38">
        <v>200301</v>
      </c>
      <c r="E38" s="1">
        <v>41740</v>
      </c>
      <c r="F38">
        <v>0</v>
      </c>
      <c r="G38" s="2" t="str">
        <f>TEXT(E38,"MMM")</f>
        <v>Apr</v>
      </c>
      <c r="H38" s="2" t="str">
        <f>TEXT(E38,"YYYY")</f>
        <v>2014</v>
      </c>
      <c r="I38" s="2" t="str">
        <f>VLOOKUP(B38,lookup!$A$2:$B$20,2)</f>
        <v>1100L</v>
      </c>
      <c r="J38" s="2" t="str">
        <f>VLOOKUP(C38,lookup!$E$2:$F$15,2)</f>
        <v>GW</v>
      </c>
    </row>
    <row r="39" spans="1:10" x14ac:dyDescent="0.2">
      <c r="A39" t="s">
        <v>20</v>
      </c>
      <c r="B39" t="s">
        <v>24</v>
      </c>
      <c r="C39" t="s">
        <v>5</v>
      </c>
      <c r="D39">
        <v>200101</v>
      </c>
      <c r="E39" s="1">
        <v>41740</v>
      </c>
      <c r="F39">
        <v>2.5000000000000001E-2</v>
      </c>
      <c r="G39" s="2" t="str">
        <f>TEXT(E39,"MMM")</f>
        <v>Apr</v>
      </c>
      <c r="H39" s="2" t="str">
        <f>TEXT(E39,"YYYY")</f>
        <v>2014</v>
      </c>
      <c r="I39" s="2" t="str">
        <f>VLOOKUP(B39,lookup!$A$2:$B$20,2)</f>
        <v xml:space="preserve">240L </v>
      </c>
      <c r="J39" s="2" t="str">
        <f>VLOOKUP(C39,lookup!$E$2:$F$15,2)</f>
        <v>DMR</v>
      </c>
    </row>
    <row r="40" spans="1:10" x14ac:dyDescent="0.2">
      <c r="A40" t="s">
        <v>20</v>
      </c>
      <c r="B40" t="s">
        <v>30</v>
      </c>
      <c r="C40" t="s">
        <v>23</v>
      </c>
      <c r="D40">
        <v>200301</v>
      </c>
      <c r="E40" s="1">
        <v>41743</v>
      </c>
      <c r="F40">
        <v>1.24</v>
      </c>
      <c r="G40" s="2" t="str">
        <f>TEXT(E40,"MMM")</f>
        <v>Apr</v>
      </c>
      <c r="H40" s="2" t="str">
        <f>TEXT(E40,"YYYY")</f>
        <v>2014</v>
      </c>
      <c r="I40" s="2" t="str">
        <f>VLOOKUP(B40,lookup!$A$2:$B$20,2)</f>
        <v xml:space="preserve">Bulk - Enclosed </v>
      </c>
      <c r="J40" s="2" t="str">
        <f>VLOOKUP(C40,lookup!$E$2:$F$15,2)</f>
        <v>GW</v>
      </c>
    </row>
    <row r="41" spans="1:10" x14ac:dyDescent="0.2">
      <c r="A41" t="s">
        <v>20</v>
      </c>
      <c r="B41" t="s">
        <v>24</v>
      </c>
      <c r="C41" t="s">
        <v>25</v>
      </c>
      <c r="D41">
        <v>200108</v>
      </c>
      <c r="E41" s="1">
        <v>41744</v>
      </c>
      <c r="F41">
        <v>0.41799999999999998</v>
      </c>
      <c r="G41" s="2" t="str">
        <f>TEXT(E41,"MMM")</f>
        <v>Apr</v>
      </c>
      <c r="H41" s="2" t="str">
        <f>TEXT(E41,"YYYY")</f>
        <v>2014</v>
      </c>
      <c r="I41" s="2" t="str">
        <f>VLOOKUP(B41,lookup!$A$2:$B$20,2)</f>
        <v xml:space="preserve">240L </v>
      </c>
      <c r="J41" s="2" t="str">
        <f>VLOOKUP(C41,lookup!$E$2:$F$15,2)</f>
        <v>F</v>
      </c>
    </row>
    <row r="42" spans="1:10" x14ac:dyDescent="0.2">
      <c r="A42" t="s">
        <v>20</v>
      </c>
      <c r="B42" t="s">
        <v>29</v>
      </c>
      <c r="C42" t="s">
        <v>23</v>
      </c>
      <c r="D42">
        <v>200301</v>
      </c>
      <c r="E42" s="1">
        <v>41744</v>
      </c>
      <c r="F42">
        <v>5.84</v>
      </c>
      <c r="G42" s="2" t="str">
        <f>TEXT(E42,"MMM")</f>
        <v>Apr</v>
      </c>
      <c r="H42" s="2" t="str">
        <f>TEXT(E42,"YYYY")</f>
        <v>2014</v>
      </c>
      <c r="I42" s="2" t="str">
        <f>VLOOKUP(B42,lookup!$A$2:$B$20,2)</f>
        <v>Compactor</v>
      </c>
      <c r="J42" s="2" t="str">
        <f>VLOOKUP(C42,lookup!$E$2:$F$15,2)</f>
        <v>GW</v>
      </c>
    </row>
    <row r="43" spans="1:10" x14ac:dyDescent="0.2">
      <c r="A43" t="s">
        <v>20</v>
      </c>
      <c r="B43" t="s">
        <v>22</v>
      </c>
      <c r="C43" t="s">
        <v>23</v>
      </c>
      <c r="D43">
        <v>200301</v>
      </c>
      <c r="E43" s="1">
        <v>41745</v>
      </c>
      <c r="F43">
        <v>0.48</v>
      </c>
      <c r="G43" s="2" t="str">
        <f>TEXT(E43,"MMM")</f>
        <v>Apr</v>
      </c>
      <c r="H43" s="2" t="str">
        <f>TEXT(E43,"YYYY")</f>
        <v>2014</v>
      </c>
      <c r="I43" s="2" t="str">
        <f>VLOOKUP(B43,lookup!$A$2:$B$20,2)</f>
        <v>1100L</v>
      </c>
      <c r="J43" s="2" t="str">
        <f>VLOOKUP(C43,lookup!$E$2:$F$15,2)</f>
        <v>GW</v>
      </c>
    </row>
    <row r="44" spans="1:10" x14ac:dyDescent="0.2">
      <c r="A44" t="s">
        <v>20</v>
      </c>
      <c r="B44" t="s">
        <v>24</v>
      </c>
      <c r="C44" t="s">
        <v>28</v>
      </c>
      <c r="D44">
        <v>200102</v>
      </c>
      <c r="E44" s="1">
        <v>41746</v>
      </c>
      <c r="F44">
        <v>8.2000000000000003E-2</v>
      </c>
      <c r="G44" s="2" t="str">
        <f>TEXT(E44,"MMM")</f>
        <v>Apr</v>
      </c>
      <c r="H44" s="2" t="str">
        <f>TEXT(E44,"YYYY")</f>
        <v>2014</v>
      </c>
      <c r="I44" s="2" t="str">
        <f>VLOOKUP(B44,lookup!$A$2:$B$20,2)</f>
        <v xml:space="preserve">240L </v>
      </c>
      <c r="J44" s="2" t="str">
        <f>VLOOKUP(C44,lookup!$E$2:$F$15,2)</f>
        <v>GL</v>
      </c>
    </row>
    <row r="45" spans="1:10" x14ac:dyDescent="0.2">
      <c r="A45" t="s">
        <v>20</v>
      </c>
      <c r="B45" t="s">
        <v>22</v>
      </c>
      <c r="C45" t="s">
        <v>23</v>
      </c>
      <c r="D45">
        <v>200301</v>
      </c>
      <c r="E45" s="1">
        <v>41747</v>
      </c>
      <c r="F45">
        <v>0</v>
      </c>
      <c r="G45" s="2" t="str">
        <f>TEXT(E45,"MMM")</f>
        <v>Apr</v>
      </c>
      <c r="H45" s="2" t="str">
        <f>TEXT(E45,"YYYY")</f>
        <v>2014</v>
      </c>
      <c r="I45" s="2" t="str">
        <f>VLOOKUP(B45,lookup!$A$2:$B$20,2)</f>
        <v>1100L</v>
      </c>
      <c r="J45" s="2" t="str">
        <f>VLOOKUP(C45,lookup!$E$2:$F$15,2)</f>
        <v>GW</v>
      </c>
    </row>
    <row r="46" spans="1:10" x14ac:dyDescent="0.2">
      <c r="A46" t="s">
        <v>20</v>
      </c>
      <c r="B46" t="s">
        <v>22</v>
      </c>
      <c r="C46" t="s">
        <v>25</v>
      </c>
      <c r="D46">
        <v>200108</v>
      </c>
      <c r="E46" s="1">
        <v>41747</v>
      </c>
      <c r="F46">
        <v>0</v>
      </c>
      <c r="G46" s="2" t="str">
        <f>TEXT(E46,"MMM")</f>
        <v>Apr</v>
      </c>
      <c r="H46" s="2" t="str">
        <f>TEXT(E46,"YYYY")</f>
        <v>2014</v>
      </c>
      <c r="I46" s="2" t="str">
        <f>VLOOKUP(B46,lookup!$A$2:$B$20,2)</f>
        <v>1100L</v>
      </c>
      <c r="J46" s="2" t="str">
        <f>VLOOKUP(C46,lookup!$E$2:$F$15,2)</f>
        <v>F</v>
      </c>
    </row>
    <row r="47" spans="1:10" x14ac:dyDescent="0.2">
      <c r="A47" t="s">
        <v>20</v>
      </c>
      <c r="B47" t="s">
        <v>24</v>
      </c>
      <c r="C47" t="s">
        <v>5</v>
      </c>
      <c r="D47">
        <v>200101</v>
      </c>
      <c r="E47" s="1">
        <v>41747</v>
      </c>
      <c r="F47">
        <v>0</v>
      </c>
      <c r="G47" s="2" t="str">
        <f>TEXT(E47,"MMM")</f>
        <v>Apr</v>
      </c>
      <c r="H47" s="2" t="str">
        <f>TEXT(E47,"YYYY")</f>
        <v>2014</v>
      </c>
      <c r="I47" s="2" t="str">
        <f>VLOOKUP(B47,lookup!$A$2:$B$20,2)</f>
        <v xml:space="preserve">240L </v>
      </c>
      <c r="J47" s="2" t="str">
        <f>VLOOKUP(C47,lookup!$E$2:$F$15,2)</f>
        <v>DMR</v>
      </c>
    </row>
    <row r="48" spans="1:10" x14ac:dyDescent="0.2">
      <c r="A48" t="s">
        <v>20</v>
      </c>
      <c r="B48" t="s">
        <v>24</v>
      </c>
      <c r="C48" t="s">
        <v>25</v>
      </c>
      <c r="D48">
        <v>200108</v>
      </c>
      <c r="E48" s="1">
        <v>41751</v>
      </c>
      <c r="F48">
        <v>0.41799999999999998</v>
      </c>
      <c r="G48" s="2" t="str">
        <f>TEXT(E48,"MMM")</f>
        <v>Apr</v>
      </c>
      <c r="H48" s="2" t="str">
        <f>TEXT(E48,"YYYY")</f>
        <v>2014</v>
      </c>
      <c r="I48" s="2" t="str">
        <f>VLOOKUP(B48,lookup!$A$2:$B$20,2)</f>
        <v xml:space="preserve">240L </v>
      </c>
      <c r="J48" s="2" t="str">
        <f>VLOOKUP(C48,lookup!$E$2:$F$15,2)</f>
        <v>F</v>
      </c>
    </row>
    <row r="49" spans="1:10" x14ac:dyDescent="0.2">
      <c r="A49" t="s">
        <v>20</v>
      </c>
      <c r="B49" t="s">
        <v>29</v>
      </c>
      <c r="C49" t="s">
        <v>23</v>
      </c>
      <c r="D49">
        <v>200301</v>
      </c>
      <c r="E49" s="1">
        <v>41751</v>
      </c>
      <c r="F49">
        <v>3.32</v>
      </c>
      <c r="G49" s="2" t="str">
        <f>TEXT(E49,"MMM")</f>
        <v>Apr</v>
      </c>
      <c r="H49" s="2" t="str">
        <f>TEXT(E49,"YYYY")</f>
        <v>2014</v>
      </c>
      <c r="I49" s="2" t="str">
        <f>VLOOKUP(B49,lookup!$A$2:$B$20,2)</f>
        <v>Compactor</v>
      </c>
      <c r="J49" s="2" t="str">
        <f>VLOOKUP(C49,lookup!$E$2:$F$15,2)</f>
        <v>GW</v>
      </c>
    </row>
    <row r="50" spans="1:10" x14ac:dyDescent="0.2">
      <c r="A50" t="s">
        <v>20</v>
      </c>
      <c r="B50" t="s">
        <v>22</v>
      </c>
      <c r="C50" t="s">
        <v>23</v>
      </c>
      <c r="D50">
        <v>200301</v>
      </c>
      <c r="E50" s="1">
        <v>41752</v>
      </c>
      <c r="F50">
        <v>0.64</v>
      </c>
      <c r="G50" s="2" t="str">
        <f>TEXT(E50,"MMM")</f>
        <v>Apr</v>
      </c>
      <c r="H50" s="2" t="str">
        <f>TEXT(E50,"YYYY")</f>
        <v>2014</v>
      </c>
      <c r="I50" s="2" t="str">
        <f>VLOOKUP(B50,lookup!$A$2:$B$20,2)</f>
        <v>1100L</v>
      </c>
      <c r="J50" s="2" t="str">
        <f>VLOOKUP(C50,lookup!$E$2:$F$15,2)</f>
        <v>GW</v>
      </c>
    </row>
    <row r="51" spans="1:10" x14ac:dyDescent="0.2">
      <c r="A51" t="s">
        <v>20</v>
      </c>
      <c r="B51" t="s">
        <v>30</v>
      </c>
      <c r="C51" t="s">
        <v>23</v>
      </c>
      <c r="D51">
        <v>200301</v>
      </c>
      <c r="E51" s="1">
        <v>41752</v>
      </c>
      <c r="F51">
        <v>0</v>
      </c>
      <c r="G51" s="2" t="str">
        <f>TEXT(E51,"MMM")</f>
        <v>Apr</v>
      </c>
      <c r="H51" s="2" t="str">
        <f>TEXT(E51,"YYYY")</f>
        <v>2014</v>
      </c>
      <c r="I51" s="2" t="str">
        <f>VLOOKUP(B51,lookup!$A$2:$B$20,2)</f>
        <v xml:space="preserve">Bulk - Enclosed </v>
      </c>
      <c r="J51" s="2" t="str">
        <f>VLOOKUP(C51,lookup!$E$2:$F$15,2)</f>
        <v>GW</v>
      </c>
    </row>
    <row r="52" spans="1:10" x14ac:dyDescent="0.2">
      <c r="A52" t="s">
        <v>20</v>
      </c>
      <c r="B52" t="s">
        <v>22</v>
      </c>
      <c r="C52" t="s">
        <v>23</v>
      </c>
      <c r="D52">
        <v>200301</v>
      </c>
      <c r="E52" s="1">
        <v>41754</v>
      </c>
      <c r="F52">
        <v>0</v>
      </c>
      <c r="G52" s="2" t="str">
        <f>TEXT(E52,"MMM")</f>
        <v>Apr</v>
      </c>
      <c r="H52" s="2" t="str">
        <f>TEXT(E52,"YYYY")</f>
        <v>2014</v>
      </c>
      <c r="I52" s="2" t="str">
        <f>VLOOKUP(B52,lookup!$A$2:$B$20,2)</f>
        <v>1100L</v>
      </c>
      <c r="J52" s="2" t="str">
        <f>VLOOKUP(C52,lookup!$E$2:$F$15,2)</f>
        <v>GW</v>
      </c>
    </row>
    <row r="53" spans="1:10" x14ac:dyDescent="0.2">
      <c r="A53" t="s">
        <v>20</v>
      </c>
      <c r="B53" t="s">
        <v>24</v>
      </c>
      <c r="C53" t="s">
        <v>5</v>
      </c>
      <c r="D53">
        <v>200101</v>
      </c>
      <c r="E53" s="1">
        <v>41754</v>
      </c>
      <c r="F53">
        <v>3.6999999999999998E-2</v>
      </c>
      <c r="G53" s="2" t="str">
        <f>TEXT(E53,"MMM")</f>
        <v>Apr</v>
      </c>
      <c r="H53" s="2" t="str">
        <f>TEXT(E53,"YYYY")</f>
        <v>2014</v>
      </c>
      <c r="I53" s="2" t="str">
        <f>VLOOKUP(B53,lookup!$A$2:$B$20,2)</f>
        <v xml:space="preserve">240L </v>
      </c>
      <c r="J53" s="2" t="str">
        <f>VLOOKUP(C53,lookup!$E$2:$F$15,2)</f>
        <v>DMR</v>
      </c>
    </row>
    <row r="54" spans="1:10" x14ac:dyDescent="0.2">
      <c r="A54" t="s">
        <v>20</v>
      </c>
      <c r="B54" t="s">
        <v>24</v>
      </c>
      <c r="C54" t="s">
        <v>25</v>
      </c>
      <c r="D54">
        <v>200108</v>
      </c>
      <c r="E54" s="1">
        <v>41758</v>
      </c>
      <c r="F54">
        <v>0.41799999999999998</v>
      </c>
      <c r="G54" s="2" t="str">
        <f>TEXT(E54,"MMM")</f>
        <v>Apr</v>
      </c>
      <c r="H54" s="2" t="str">
        <f>TEXT(E54,"YYYY")</f>
        <v>2014</v>
      </c>
      <c r="I54" s="2" t="str">
        <f>VLOOKUP(B54,lookup!$A$2:$B$20,2)</f>
        <v xml:space="preserve">240L </v>
      </c>
      <c r="J54" s="2" t="str">
        <f>VLOOKUP(C54,lookup!$E$2:$F$15,2)</f>
        <v>F</v>
      </c>
    </row>
    <row r="55" spans="1:10" x14ac:dyDescent="0.2">
      <c r="A55" t="s">
        <v>20</v>
      </c>
      <c r="B55" t="s">
        <v>29</v>
      </c>
      <c r="C55" t="s">
        <v>23</v>
      </c>
      <c r="D55">
        <v>200301</v>
      </c>
      <c r="E55" s="1">
        <v>41758</v>
      </c>
      <c r="F55">
        <v>5.88</v>
      </c>
      <c r="G55" s="2" t="str">
        <f>TEXT(E55,"MMM")</f>
        <v>Apr</v>
      </c>
      <c r="H55" s="2" t="str">
        <f>TEXT(E55,"YYYY")</f>
        <v>2014</v>
      </c>
      <c r="I55" s="2" t="str">
        <f>VLOOKUP(B55,lookup!$A$2:$B$20,2)</f>
        <v>Compactor</v>
      </c>
      <c r="J55" s="2" t="str">
        <f>VLOOKUP(C55,lookup!$E$2:$F$15,2)</f>
        <v>GW</v>
      </c>
    </row>
    <row r="56" spans="1:10" x14ac:dyDescent="0.2">
      <c r="A56" t="s">
        <v>20</v>
      </c>
      <c r="B56" t="s">
        <v>22</v>
      </c>
      <c r="C56" t="s">
        <v>23</v>
      </c>
      <c r="D56">
        <v>200301</v>
      </c>
      <c r="E56" s="1">
        <v>41759</v>
      </c>
      <c r="F56">
        <v>0.48</v>
      </c>
      <c r="G56" s="2" t="str">
        <f>TEXT(E56,"MMM")</f>
        <v>Apr</v>
      </c>
      <c r="H56" s="2" t="str">
        <f>TEXT(E56,"YYYY")</f>
        <v>2014</v>
      </c>
      <c r="I56" s="2" t="str">
        <f>VLOOKUP(B56,lookup!$A$2:$B$20,2)</f>
        <v>1100L</v>
      </c>
      <c r="J56" s="2" t="str">
        <f>VLOOKUP(C56,lookup!$E$2:$F$15,2)</f>
        <v>GW</v>
      </c>
    </row>
    <row r="57" spans="1:10" x14ac:dyDescent="0.2">
      <c r="A57" t="s">
        <v>20</v>
      </c>
      <c r="B57" t="s">
        <v>26</v>
      </c>
      <c r="C57" t="s">
        <v>23</v>
      </c>
      <c r="D57">
        <v>200307</v>
      </c>
      <c r="E57" s="1">
        <v>41760</v>
      </c>
      <c r="F57">
        <v>4.4800000000000004</v>
      </c>
      <c r="G57" s="2" t="str">
        <f>TEXT(E57,"MMM")</f>
        <v>May</v>
      </c>
      <c r="H57" s="2" t="str">
        <f>TEXT(E57,"YYYY")</f>
        <v>2014</v>
      </c>
      <c r="I57" s="2" t="str">
        <f>VLOOKUP(B57,lookup!$A$2:$B$20,2)</f>
        <v>Bulk - Open</v>
      </c>
      <c r="J57" s="2" t="str">
        <f>VLOOKUP(C57,lookup!$E$2:$F$15,2)</f>
        <v>GW</v>
      </c>
    </row>
    <row r="58" spans="1:10" x14ac:dyDescent="0.2">
      <c r="A58" t="s">
        <v>20</v>
      </c>
      <c r="B58" t="s">
        <v>30</v>
      </c>
      <c r="C58" t="s">
        <v>23</v>
      </c>
      <c r="D58">
        <v>200301</v>
      </c>
      <c r="E58" s="1">
        <v>41760</v>
      </c>
      <c r="F58">
        <v>1.2</v>
      </c>
      <c r="G58" s="2" t="str">
        <f>TEXT(E58,"MMM")</f>
        <v>May</v>
      </c>
      <c r="H58" s="2" t="str">
        <f>TEXT(E58,"YYYY")</f>
        <v>2014</v>
      </c>
      <c r="I58" s="2" t="str">
        <f>VLOOKUP(B58,lookup!$A$2:$B$20,2)</f>
        <v xml:space="preserve">Bulk - Enclosed </v>
      </c>
      <c r="J58" s="2" t="str">
        <f>VLOOKUP(C58,lookup!$E$2:$F$15,2)</f>
        <v>GW</v>
      </c>
    </row>
    <row r="59" spans="1:10" x14ac:dyDescent="0.2">
      <c r="A59" t="s">
        <v>20</v>
      </c>
      <c r="B59" t="s">
        <v>22</v>
      </c>
      <c r="C59" t="s">
        <v>23</v>
      </c>
      <c r="D59">
        <v>200301</v>
      </c>
      <c r="E59" s="1">
        <v>41761</v>
      </c>
      <c r="F59">
        <v>0</v>
      </c>
      <c r="G59" s="2" t="str">
        <f>TEXT(E59,"MMM")</f>
        <v>May</v>
      </c>
      <c r="H59" s="2" t="str">
        <f>TEXT(E59,"YYYY")</f>
        <v>2014</v>
      </c>
      <c r="I59" s="2" t="str">
        <f>VLOOKUP(B59,lookup!$A$2:$B$20,2)</f>
        <v>1100L</v>
      </c>
      <c r="J59" s="2" t="str">
        <f>VLOOKUP(C59,lookup!$E$2:$F$15,2)</f>
        <v>GW</v>
      </c>
    </row>
    <row r="60" spans="1:10" x14ac:dyDescent="0.2">
      <c r="A60" t="s">
        <v>20</v>
      </c>
      <c r="B60" t="s">
        <v>22</v>
      </c>
      <c r="C60" t="s">
        <v>25</v>
      </c>
      <c r="D60">
        <v>200108</v>
      </c>
      <c r="E60" s="1">
        <v>41761</v>
      </c>
      <c r="F60">
        <v>0.12</v>
      </c>
      <c r="G60" s="2" t="str">
        <f>TEXT(E60,"MMM")</f>
        <v>May</v>
      </c>
      <c r="H60" s="2" t="str">
        <f>TEXT(E60,"YYYY")</f>
        <v>2014</v>
      </c>
      <c r="I60" s="2" t="str">
        <f>VLOOKUP(B60,lookup!$A$2:$B$20,2)</f>
        <v>1100L</v>
      </c>
      <c r="J60" s="2" t="str">
        <f>VLOOKUP(C60,lookup!$E$2:$F$15,2)</f>
        <v>F</v>
      </c>
    </row>
    <row r="61" spans="1:10" x14ac:dyDescent="0.2">
      <c r="A61" t="s">
        <v>20</v>
      </c>
      <c r="B61" t="s">
        <v>24</v>
      </c>
      <c r="C61" t="s">
        <v>5</v>
      </c>
      <c r="D61">
        <v>200101</v>
      </c>
      <c r="E61" s="1">
        <v>41761</v>
      </c>
      <c r="F61">
        <v>4.3999999999999997E-2</v>
      </c>
      <c r="G61" s="2" t="str">
        <f>TEXT(E61,"MMM")</f>
        <v>May</v>
      </c>
      <c r="H61" s="2" t="str">
        <f>TEXT(E61,"YYYY")</f>
        <v>2014</v>
      </c>
      <c r="I61" s="2" t="str">
        <f>VLOOKUP(B61,lookup!$A$2:$B$20,2)</f>
        <v xml:space="preserve">240L </v>
      </c>
      <c r="J61" s="2" t="str">
        <f>VLOOKUP(C61,lookup!$E$2:$F$15,2)</f>
        <v>DMR</v>
      </c>
    </row>
    <row r="62" spans="1:10" x14ac:dyDescent="0.2">
      <c r="A62" t="s">
        <v>20</v>
      </c>
      <c r="B62" t="s">
        <v>24</v>
      </c>
      <c r="C62" t="s">
        <v>25</v>
      </c>
      <c r="D62">
        <v>200108</v>
      </c>
      <c r="E62" s="1">
        <v>41765</v>
      </c>
      <c r="F62">
        <v>0.41399999999999998</v>
      </c>
      <c r="G62" s="2" t="str">
        <f>TEXT(E62,"MMM")</f>
        <v>May</v>
      </c>
      <c r="H62" s="2" t="str">
        <f>TEXT(E62,"YYYY")</f>
        <v>2014</v>
      </c>
      <c r="I62" s="2" t="str">
        <f>VLOOKUP(B62,lookup!$A$2:$B$20,2)</f>
        <v xml:space="preserve">240L </v>
      </c>
      <c r="J62" s="2" t="str">
        <f>VLOOKUP(C62,lookup!$E$2:$F$15,2)</f>
        <v>F</v>
      </c>
    </row>
    <row r="63" spans="1:10" x14ac:dyDescent="0.2">
      <c r="A63" t="s">
        <v>20</v>
      </c>
      <c r="B63" t="s">
        <v>29</v>
      </c>
      <c r="C63" t="s">
        <v>23</v>
      </c>
      <c r="D63">
        <v>200301</v>
      </c>
      <c r="E63" s="1">
        <v>41765</v>
      </c>
      <c r="F63">
        <v>4.34</v>
      </c>
      <c r="G63" s="2" t="str">
        <f>TEXT(E63,"MMM")</f>
        <v>May</v>
      </c>
      <c r="H63" s="2" t="str">
        <f>TEXT(E63,"YYYY")</f>
        <v>2014</v>
      </c>
      <c r="I63" s="2" t="str">
        <f>VLOOKUP(B63,lookup!$A$2:$B$20,2)</f>
        <v>Compactor</v>
      </c>
      <c r="J63" s="2" t="str">
        <f>VLOOKUP(C63,lookup!$E$2:$F$15,2)</f>
        <v>GW</v>
      </c>
    </row>
    <row r="64" spans="1:10" x14ac:dyDescent="0.2">
      <c r="A64" t="s">
        <v>20</v>
      </c>
      <c r="B64" t="s">
        <v>22</v>
      </c>
      <c r="C64" t="s">
        <v>23</v>
      </c>
      <c r="D64">
        <v>200301</v>
      </c>
      <c r="E64" s="1">
        <v>41766</v>
      </c>
      <c r="F64">
        <v>0.55700000000000005</v>
      </c>
      <c r="G64" s="2" t="str">
        <f>TEXT(E64,"MMM")</f>
        <v>May</v>
      </c>
      <c r="H64" s="2" t="str">
        <f>TEXT(E64,"YYYY")</f>
        <v>2014</v>
      </c>
      <c r="I64" s="2" t="str">
        <f>VLOOKUP(B64,lookup!$A$2:$B$20,2)</f>
        <v>1100L</v>
      </c>
      <c r="J64" s="2" t="str">
        <f>VLOOKUP(C64,lookup!$E$2:$F$15,2)</f>
        <v>GW</v>
      </c>
    </row>
    <row r="65" spans="1:10" x14ac:dyDescent="0.2">
      <c r="A65" t="s">
        <v>20</v>
      </c>
      <c r="B65" t="s">
        <v>22</v>
      </c>
      <c r="C65" t="s">
        <v>23</v>
      </c>
      <c r="D65">
        <v>200301</v>
      </c>
      <c r="E65" s="1">
        <v>41768</v>
      </c>
      <c r="F65">
        <v>0</v>
      </c>
      <c r="G65" s="2" t="str">
        <f>TEXT(E65,"MMM")</f>
        <v>May</v>
      </c>
      <c r="H65" s="2" t="str">
        <f>TEXT(E65,"YYYY")</f>
        <v>2014</v>
      </c>
      <c r="I65" s="2" t="str">
        <f>VLOOKUP(B65,lookup!$A$2:$B$20,2)</f>
        <v>1100L</v>
      </c>
      <c r="J65" s="2" t="str">
        <f>VLOOKUP(C65,lookup!$E$2:$F$15,2)</f>
        <v>GW</v>
      </c>
    </row>
    <row r="66" spans="1:10" x14ac:dyDescent="0.2">
      <c r="A66" t="s">
        <v>20</v>
      </c>
      <c r="B66" t="s">
        <v>24</v>
      </c>
      <c r="C66" t="s">
        <v>5</v>
      </c>
      <c r="D66">
        <v>200101</v>
      </c>
      <c r="E66" s="1">
        <v>41768</v>
      </c>
      <c r="F66">
        <v>0</v>
      </c>
      <c r="G66" s="2" t="str">
        <f>TEXT(E66,"MMM")</f>
        <v>May</v>
      </c>
      <c r="H66" s="2" t="str">
        <f>TEXT(E66,"YYYY")</f>
        <v>2014</v>
      </c>
      <c r="I66" s="2" t="str">
        <f>VLOOKUP(B66,lookup!$A$2:$B$20,2)</f>
        <v xml:space="preserve">240L </v>
      </c>
      <c r="J66" s="2" t="str">
        <f>VLOOKUP(C66,lookup!$E$2:$F$15,2)</f>
        <v>DMR</v>
      </c>
    </row>
    <row r="67" spans="1:10" x14ac:dyDescent="0.2">
      <c r="A67" t="s">
        <v>20</v>
      </c>
      <c r="B67" t="s">
        <v>24</v>
      </c>
      <c r="C67" t="s">
        <v>25</v>
      </c>
      <c r="D67">
        <v>200108</v>
      </c>
      <c r="E67" s="1">
        <v>41772</v>
      </c>
      <c r="F67">
        <v>0.41399999999999998</v>
      </c>
      <c r="G67" s="2" t="str">
        <f>TEXT(E67,"MMM")</f>
        <v>May</v>
      </c>
      <c r="H67" s="2" t="str">
        <f>TEXT(E67,"YYYY")</f>
        <v>2014</v>
      </c>
      <c r="I67" s="2" t="str">
        <f>VLOOKUP(B67,lookup!$A$2:$B$20,2)</f>
        <v xml:space="preserve">240L </v>
      </c>
      <c r="J67" s="2" t="str">
        <f>VLOOKUP(C67,lookup!$E$2:$F$15,2)</f>
        <v>F</v>
      </c>
    </row>
    <row r="68" spans="1:10" x14ac:dyDescent="0.2">
      <c r="A68" t="s">
        <v>20</v>
      </c>
      <c r="B68" t="s">
        <v>29</v>
      </c>
      <c r="C68" t="s">
        <v>23</v>
      </c>
      <c r="D68">
        <v>200301</v>
      </c>
      <c r="E68" s="1">
        <v>41772</v>
      </c>
      <c r="F68">
        <v>3.94</v>
      </c>
      <c r="G68" s="2" t="str">
        <f>TEXT(E68,"MMM")</f>
        <v>May</v>
      </c>
      <c r="H68" s="2" t="str">
        <f>TEXT(E68,"YYYY")</f>
        <v>2014</v>
      </c>
      <c r="I68" s="2" t="str">
        <f>VLOOKUP(B68,lookup!$A$2:$B$20,2)</f>
        <v>Compactor</v>
      </c>
      <c r="J68" s="2" t="str">
        <f>VLOOKUP(C68,lookup!$E$2:$F$15,2)</f>
        <v>GW</v>
      </c>
    </row>
    <row r="69" spans="1:10" x14ac:dyDescent="0.2">
      <c r="A69" t="s">
        <v>20</v>
      </c>
      <c r="B69" t="s">
        <v>22</v>
      </c>
      <c r="C69" t="s">
        <v>23</v>
      </c>
      <c r="D69">
        <v>200301</v>
      </c>
      <c r="E69" s="1">
        <v>41773</v>
      </c>
      <c r="F69">
        <v>0.47799999999999998</v>
      </c>
      <c r="G69" s="2" t="str">
        <f>TEXT(E69,"MMM")</f>
        <v>May</v>
      </c>
      <c r="H69" s="2" t="str">
        <f>TEXT(E69,"YYYY")</f>
        <v>2014</v>
      </c>
      <c r="I69" s="2" t="str">
        <f>VLOOKUP(B69,lookup!$A$2:$B$20,2)</f>
        <v>1100L</v>
      </c>
      <c r="J69" s="2" t="str">
        <f>VLOOKUP(C69,lookup!$E$2:$F$15,2)</f>
        <v>GW</v>
      </c>
    </row>
    <row r="70" spans="1:10" x14ac:dyDescent="0.2">
      <c r="A70" t="s">
        <v>20</v>
      </c>
      <c r="B70" t="s">
        <v>22</v>
      </c>
      <c r="C70" t="s">
        <v>23</v>
      </c>
      <c r="D70">
        <v>200301</v>
      </c>
      <c r="E70" s="1">
        <v>41775</v>
      </c>
      <c r="F70">
        <v>0</v>
      </c>
      <c r="G70" s="2" t="str">
        <f>TEXT(E70,"MMM")</f>
        <v>May</v>
      </c>
      <c r="H70" s="2" t="str">
        <f>TEXT(E70,"YYYY")</f>
        <v>2014</v>
      </c>
      <c r="I70" s="2" t="str">
        <f>VLOOKUP(B70,lookup!$A$2:$B$20,2)</f>
        <v>1100L</v>
      </c>
      <c r="J70" s="2" t="str">
        <f>VLOOKUP(C70,lookup!$E$2:$F$15,2)</f>
        <v>GW</v>
      </c>
    </row>
    <row r="71" spans="1:10" x14ac:dyDescent="0.2">
      <c r="A71" t="s">
        <v>20</v>
      </c>
      <c r="B71" t="s">
        <v>22</v>
      </c>
      <c r="C71" t="s">
        <v>25</v>
      </c>
      <c r="D71">
        <v>200108</v>
      </c>
      <c r="E71" s="1">
        <v>41775</v>
      </c>
      <c r="F71">
        <v>0.12</v>
      </c>
      <c r="G71" s="2" t="str">
        <f>TEXT(E71,"MMM")</f>
        <v>May</v>
      </c>
      <c r="H71" s="2" t="str">
        <f>TEXT(E71,"YYYY")</f>
        <v>2014</v>
      </c>
      <c r="I71" s="2" t="str">
        <f>VLOOKUP(B71,lookup!$A$2:$B$20,2)</f>
        <v>1100L</v>
      </c>
      <c r="J71" s="2" t="str">
        <f>VLOOKUP(C71,lookup!$E$2:$F$15,2)</f>
        <v>F</v>
      </c>
    </row>
    <row r="72" spans="1:10" x14ac:dyDescent="0.2">
      <c r="A72" t="s">
        <v>20</v>
      </c>
      <c r="B72" t="s">
        <v>24</v>
      </c>
      <c r="C72" t="s">
        <v>5</v>
      </c>
      <c r="D72">
        <v>200101</v>
      </c>
      <c r="E72" s="1">
        <v>41775</v>
      </c>
      <c r="F72">
        <v>4.3999999999999997E-2</v>
      </c>
      <c r="G72" s="2" t="str">
        <f>TEXT(E72,"MMM")</f>
        <v>May</v>
      </c>
      <c r="H72" s="2" t="str">
        <f>TEXT(E72,"YYYY")</f>
        <v>2014</v>
      </c>
      <c r="I72" s="2" t="str">
        <f>VLOOKUP(B72,lookup!$A$2:$B$20,2)</f>
        <v xml:space="preserve">240L </v>
      </c>
      <c r="J72" s="2" t="str">
        <f>VLOOKUP(C72,lookup!$E$2:$F$15,2)</f>
        <v>DMR</v>
      </c>
    </row>
    <row r="73" spans="1:10" x14ac:dyDescent="0.2">
      <c r="A73" t="s">
        <v>20</v>
      </c>
      <c r="B73" t="s">
        <v>24</v>
      </c>
      <c r="C73" t="s">
        <v>25</v>
      </c>
      <c r="D73">
        <v>200108</v>
      </c>
      <c r="E73" s="1">
        <v>41779</v>
      </c>
      <c r="F73">
        <v>0.41399999999999998</v>
      </c>
      <c r="G73" s="2" t="str">
        <f>TEXT(E73,"MMM")</f>
        <v>May</v>
      </c>
      <c r="H73" s="2" t="str">
        <f>TEXT(E73,"YYYY")</f>
        <v>2014</v>
      </c>
      <c r="I73" s="2" t="str">
        <f>VLOOKUP(B73,lookup!$A$2:$B$20,2)</f>
        <v xml:space="preserve">240L </v>
      </c>
      <c r="J73" s="2" t="str">
        <f>VLOOKUP(C73,lookup!$E$2:$F$15,2)</f>
        <v>F</v>
      </c>
    </row>
    <row r="74" spans="1:10" x14ac:dyDescent="0.2">
      <c r="A74" t="s">
        <v>20</v>
      </c>
      <c r="B74" t="s">
        <v>29</v>
      </c>
      <c r="C74" t="s">
        <v>23</v>
      </c>
      <c r="D74">
        <v>200301</v>
      </c>
      <c r="E74" s="1">
        <v>41779</v>
      </c>
      <c r="F74">
        <v>3.86</v>
      </c>
      <c r="G74" s="2" t="str">
        <f>TEXT(E74,"MMM")</f>
        <v>May</v>
      </c>
      <c r="H74" s="2" t="str">
        <f>TEXT(E74,"YYYY")</f>
        <v>2014</v>
      </c>
      <c r="I74" s="2" t="str">
        <f>VLOOKUP(B74,lookup!$A$2:$B$20,2)</f>
        <v>Compactor</v>
      </c>
      <c r="J74" s="2" t="str">
        <f>VLOOKUP(C74,lookup!$E$2:$F$15,2)</f>
        <v>GW</v>
      </c>
    </row>
    <row r="75" spans="1:10" x14ac:dyDescent="0.2">
      <c r="A75" t="s">
        <v>20</v>
      </c>
      <c r="B75" t="s">
        <v>22</v>
      </c>
      <c r="C75" t="s">
        <v>23</v>
      </c>
      <c r="D75">
        <v>200301</v>
      </c>
      <c r="E75" s="1">
        <v>41780</v>
      </c>
      <c r="F75">
        <v>0.47799999999999998</v>
      </c>
      <c r="G75" s="2" t="str">
        <f>TEXT(E75,"MMM")</f>
        <v>May</v>
      </c>
      <c r="H75" s="2" t="str">
        <f>TEXT(E75,"YYYY")</f>
        <v>2014</v>
      </c>
      <c r="I75" s="2" t="str">
        <f>VLOOKUP(B75,lookup!$A$2:$B$20,2)</f>
        <v>1100L</v>
      </c>
      <c r="J75" s="2" t="str">
        <f>VLOOKUP(C75,lookup!$E$2:$F$15,2)</f>
        <v>GW</v>
      </c>
    </row>
    <row r="76" spans="1:10" x14ac:dyDescent="0.2">
      <c r="A76" t="s">
        <v>20</v>
      </c>
      <c r="B76" t="s">
        <v>26</v>
      </c>
      <c r="C76" t="s">
        <v>23</v>
      </c>
      <c r="D76">
        <v>200307</v>
      </c>
      <c r="E76" s="1">
        <v>41780</v>
      </c>
      <c r="F76">
        <v>2.94</v>
      </c>
      <c r="G76" s="2" t="str">
        <f>TEXT(E76,"MMM")</f>
        <v>May</v>
      </c>
      <c r="H76" s="2" t="str">
        <f>TEXT(E76,"YYYY")</f>
        <v>2014</v>
      </c>
      <c r="I76" s="2" t="str">
        <f>VLOOKUP(B76,lookup!$A$2:$B$20,2)</f>
        <v>Bulk - Open</v>
      </c>
      <c r="J76" s="2" t="str">
        <f>VLOOKUP(C76,lookup!$E$2:$F$15,2)</f>
        <v>GW</v>
      </c>
    </row>
    <row r="77" spans="1:10" x14ac:dyDescent="0.2">
      <c r="A77" t="s">
        <v>20</v>
      </c>
      <c r="B77" t="s">
        <v>22</v>
      </c>
      <c r="C77" t="s">
        <v>23</v>
      </c>
      <c r="D77">
        <v>200301</v>
      </c>
      <c r="E77" s="1">
        <v>41782</v>
      </c>
      <c r="F77">
        <v>0</v>
      </c>
      <c r="G77" s="2" t="str">
        <f>TEXT(E77,"MMM")</f>
        <v>May</v>
      </c>
      <c r="H77" s="2" t="str">
        <f>TEXT(E77,"YYYY")</f>
        <v>2014</v>
      </c>
      <c r="I77" s="2" t="str">
        <f>VLOOKUP(B77,lookup!$A$2:$B$20,2)</f>
        <v>1100L</v>
      </c>
      <c r="J77" s="2" t="str">
        <f>VLOOKUP(C77,lookup!$E$2:$F$15,2)</f>
        <v>GW</v>
      </c>
    </row>
    <row r="78" spans="1:10" x14ac:dyDescent="0.2">
      <c r="A78" t="s">
        <v>20</v>
      </c>
      <c r="B78" t="s">
        <v>24</v>
      </c>
      <c r="C78" t="s">
        <v>5</v>
      </c>
      <c r="D78">
        <v>200101</v>
      </c>
      <c r="E78" s="1">
        <v>41782</v>
      </c>
      <c r="F78">
        <v>0</v>
      </c>
      <c r="G78" s="2" t="str">
        <f>TEXT(E78,"MMM")</f>
        <v>May</v>
      </c>
      <c r="H78" s="2" t="str">
        <f>TEXT(E78,"YYYY")</f>
        <v>2014</v>
      </c>
      <c r="I78" s="2" t="str">
        <f>VLOOKUP(B78,lookup!$A$2:$B$20,2)</f>
        <v xml:space="preserve">240L </v>
      </c>
      <c r="J78" s="2" t="str">
        <f>VLOOKUP(C78,lookup!$E$2:$F$15,2)</f>
        <v>DMR</v>
      </c>
    </row>
    <row r="79" spans="1:10" x14ac:dyDescent="0.2">
      <c r="A79" t="s">
        <v>20</v>
      </c>
      <c r="B79" t="s">
        <v>24</v>
      </c>
      <c r="C79" t="s">
        <v>25</v>
      </c>
      <c r="D79">
        <v>200108</v>
      </c>
      <c r="E79" s="1">
        <v>41786</v>
      </c>
      <c r="F79">
        <v>0.41399999999999998</v>
      </c>
      <c r="G79" s="2" t="str">
        <f>TEXT(E79,"MMM")</f>
        <v>May</v>
      </c>
      <c r="H79" s="2" t="str">
        <f>TEXT(E79,"YYYY")</f>
        <v>2014</v>
      </c>
      <c r="I79" s="2" t="str">
        <f>VLOOKUP(B79,lookup!$A$2:$B$20,2)</f>
        <v xml:space="preserve">240L </v>
      </c>
      <c r="J79" s="2" t="str">
        <f>VLOOKUP(C79,lookup!$E$2:$F$15,2)</f>
        <v>F</v>
      </c>
    </row>
    <row r="80" spans="1:10" x14ac:dyDescent="0.2">
      <c r="A80" t="s">
        <v>20</v>
      </c>
      <c r="B80" t="s">
        <v>29</v>
      </c>
      <c r="C80" t="s">
        <v>23</v>
      </c>
      <c r="D80">
        <v>200301</v>
      </c>
      <c r="E80" s="1">
        <v>41786</v>
      </c>
      <c r="F80">
        <v>3.6</v>
      </c>
      <c r="G80" s="2" t="str">
        <f>TEXT(E80,"MMM")</f>
        <v>May</v>
      </c>
      <c r="H80" s="2" t="str">
        <f>TEXT(E80,"YYYY")</f>
        <v>2014</v>
      </c>
      <c r="I80" s="2" t="str">
        <f>VLOOKUP(B80,lookup!$A$2:$B$20,2)</f>
        <v>Compactor</v>
      </c>
      <c r="J80" s="2" t="str">
        <f>VLOOKUP(C80,lookup!$E$2:$F$15,2)</f>
        <v>GW</v>
      </c>
    </row>
    <row r="81" spans="1:10" x14ac:dyDescent="0.2">
      <c r="A81" t="s">
        <v>20</v>
      </c>
      <c r="B81" t="s">
        <v>22</v>
      </c>
      <c r="C81" t="s">
        <v>23</v>
      </c>
      <c r="D81">
        <v>200301</v>
      </c>
      <c r="E81" s="1">
        <v>41787</v>
      </c>
      <c r="F81">
        <v>0.47799999999999998</v>
      </c>
      <c r="G81" s="2" t="str">
        <f>TEXT(E81,"MMM")</f>
        <v>May</v>
      </c>
      <c r="H81" s="2" t="str">
        <f>TEXT(E81,"YYYY")</f>
        <v>2014</v>
      </c>
      <c r="I81" s="2" t="str">
        <f>VLOOKUP(B81,lookup!$A$2:$B$20,2)</f>
        <v>1100L</v>
      </c>
      <c r="J81" s="2" t="str">
        <f>VLOOKUP(C81,lookup!$E$2:$F$15,2)</f>
        <v>GW</v>
      </c>
    </row>
    <row r="82" spans="1:10" x14ac:dyDescent="0.2">
      <c r="A82" t="s">
        <v>20</v>
      </c>
      <c r="B82" t="s">
        <v>22</v>
      </c>
      <c r="C82" t="s">
        <v>23</v>
      </c>
      <c r="D82">
        <v>200301</v>
      </c>
      <c r="E82" s="1">
        <v>41789</v>
      </c>
      <c r="F82">
        <v>0</v>
      </c>
      <c r="G82" s="2" t="str">
        <f>TEXT(E82,"MMM")</f>
        <v>May</v>
      </c>
      <c r="H82" s="2" t="str">
        <f>TEXT(E82,"YYYY")</f>
        <v>2014</v>
      </c>
      <c r="I82" s="2" t="str">
        <f>VLOOKUP(B82,lookup!$A$2:$B$20,2)</f>
        <v>1100L</v>
      </c>
      <c r="J82" s="2" t="str">
        <f>VLOOKUP(C82,lookup!$E$2:$F$15,2)</f>
        <v>GW</v>
      </c>
    </row>
    <row r="83" spans="1:10" x14ac:dyDescent="0.2">
      <c r="A83" t="s">
        <v>20</v>
      </c>
      <c r="B83" t="s">
        <v>22</v>
      </c>
      <c r="C83" t="s">
        <v>25</v>
      </c>
      <c r="D83">
        <v>200108</v>
      </c>
      <c r="E83" s="1">
        <v>41789</v>
      </c>
      <c r="F83">
        <v>0.12</v>
      </c>
      <c r="G83" s="2" t="str">
        <f>TEXT(E83,"MMM")</f>
        <v>May</v>
      </c>
      <c r="H83" s="2" t="str">
        <f>TEXT(E83,"YYYY")</f>
        <v>2014</v>
      </c>
      <c r="I83" s="2" t="str">
        <f>VLOOKUP(B83,lookup!$A$2:$B$20,2)</f>
        <v>1100L</v>
      </c>
      <c r="J83" s="2" t="str">
        <f>VLOOKUP(C83,lookup!$E$2:$F$15,2)</f>
        <v>F</v>
      </c>
    </row>
    <row r="84" spans="1:10" x14ac:dyDescent="0.2">
      <c r="A84" t="s">
        <v>20</v>
      </c>
      <c r="B84" t="s">
        <v>24</v>
      </c>
      <c r="C84" t="s">
        <v>5</v>
      </c>
      <c r="D84">
        <v>200101</v>
      </c>
      <c r="E84" s="1">
        <v>41789</v>
      </c>
      <c r="F84">
        <v>0</v>
      </c>
      <c r="G84" s="2" t="str">
        <f>TEXT(E84,"MMM")</f>
        <v>May</v>
      </c>
      <c r="H84" s="2" t="str">
        <f>TEXT(E84,"YYYY")</f>
        <v>2014</v>
      </c>
      <c r="I84" s="2" t="str">
        <f>VLOOKUP(B84,lookup!$A$2:$B$20,2)</f>
        <v xml:space="preserve">240L </v>
      </c>
      <c r="J84" s="2" t="str">
        <f>VLOOKUP(C84,lookup!$E$2:$F$15,2)</f>
        <v>DMR</v>
      </c>
    </row>
    <row r="85" spans="1:10" x14ac:dyDescent="0.2">
      <c r="A85" t="s">
        <v>20</v>
      </c>
      <c r="B85" t="s">
        <v>24</v>
      </c>
      <c r="C85" t="s">
        <v>25</v>
      </c>
      <c r="D85">
        <v>200108</v>
      </c>
      <c r="E85" s="1">
        <v>41793</v>
      </c>
      <c r="F85">
        <v>0.32800000000000001</v>
      </c>
      <c r="G85" s="2" t="str">
        <f>TEXT(E85,"MMM")</f>
        <v>Jun</v>
      </c>
      <c r="H85" s="2" t="str">
        <f>TEXT(E85,"YYYY")</f>
        <v>2014</v>
      </c>
      <c r="I85" s="2" t="str">
        <f>VLOOKUP(B85,lookup!$A$2:$B$20,2)</f>
        <v xml:space="preserve">240L </v>
      </c>
      <c r="J85" s="2" t="str">
        <f>VLOOKUP(C85,lookup!$E$2:$F$15,2)</f>
        <v>F</v>
      </c>
    </row>
    <row r="86" spans="1:10" x14ac:dyDescent="0.2">
      <c r="A86" t="s">
        <v>20</v>
      </c>
      <c r="B86" t="s">
        <v>29</v>
      </c>
      <c r="C86" t="s">
        <v>23</v>
      </c>
      <c r="D86">
        <v>200301</v>
      </c>
      <c r="E86" s="1">
        <v>41793</v>
      </c>
      <c r="F86">
        <v>3.94</v>
      </c>
      <c r="G86" s="2" t="str">
        <f>TEXT(E86,"MMM")</f>
        <v>Jun</v>
      </c>
      <c r="H86" s="2" t="str">
        <f>TEXT(E86,"YYYY")</f>
        <v>2014</v>
      </c>
      <c r="I86" s="2" t="str">
        <f>VLOOKUP(B86,lookup!$A$2:$B$20,2)</f>
        <v>Compactor</v>
      </c>
      <c r="J86" s="2" t="str">
        <f>VLOOKUP(C86,lookup!$E$2:$F$15,2)</f>
        <v>GW</v>
      </c>
    </row>
    <row r="87" spans="1:10" x14ac:dyDescent="0.2">
      <c r="A87" t="s">
        <v>20</v>
      </c>
      <c r="B87" t="s">
        <v>22</v>
      </c>
      <c r="C87" t="s">
        <v>23</v>
      </c>
      <c r="D87">
        <v>200301</v>
      </c>
      <c r="E87" s="1">
        <v>41794</v>
      </c>
      <c r="F87">
        <v>0.42599999999999999</v>
      </c>
      <c r="G87" s="2" t="str">
        <f>TEXT(E87,"MMM")</f>
        <v>Jun</v>
      </c>
      <c r="H87" s="2" t="str">
        <f>TEXT(E87,"YYYY")</f>
        <v>2014</v>
      </c>
      <c r="I87" s="2" t="str">
        <f>VLOOKUP(B87,lookup!$A$2:$B$20,2)</f>
        <v>1100L</v>
      </c>
      <c r="J87" s="2" t="str">
        <f>VLOOKUP(C87,lookup!$E$2:$F$15,2)</f>
        <v>GW</v>
      </c>
    </row>
    <row r="88" spans="1:10" x14ac:dyDescent="0.2">
      <c r="A88" t="s">
        <v>20</v>
      </c>
      <c r="B88" t="s">
        <v>22</v>
      </c>
      <c r="C88" t="s">
        <v>23</v>
      </c>
      <c r="D88">
        <v>200301</v>
      </c>
      <c r="E88" s="1">
        <v>41796</v>
      </c>
      <c r="F88">
        <v>0</v>
      </c>
      <c r="G88" s="2" t="str">
        <f>TEXT(E88,"MMM")</f>
        <v>Jun</v>
      </c>
      <c r="H88" s="2" t="str">
        <f>TEXT(E88,"YYYY")</f>
        <v>2014</v>
      </c>
      <c r="I88" s="2" t="str">
        <f>VLOOKUP(B88,lookup!$A$2:$B$20,2)</f>
        <v>1100L</v>
      </c>
      <c r="J88" s="2" t="str">
        <f>VLOOKUP(C88,lookup!$E$2:$F$15,2)</f>
        <v>GW</v>
      </c>
    </row>
    <row r="89" spans="1:10" x14ac:dyDescent="0.2">
      <c r="A89" t="s">
        <v>20</v>
      </c>
      <c r="B89" t="s">
        <v>26</v>
      </c>
      <c r="C89" t="s">
        <v>23</v>
      </c>
      <c r="D89">
        <v>200307</v>
      </c>
      <c r="E89" s="1">
        <v>41796</v>
      </c>
      <c r="F89">
        <v>3.12</v>
      </c>
      <c r="G89" s="2" t="str">
        <f>TEXT(E89,"MMM")</f>
        <v>Jun</v>
      </c>
      <c r="H89" s="2" t="str">
        <f>TEXT(E89,"YYYY")</f>
        <v>2014</v>
      </c>
      <c r="I89" s="2" t="str">
        <f>VLOOKUP(B89,lookup!$A$2:$B$20,2)</f>
        <v>Bulk - Open</v>
      </c>
      <c r="J89" s="2" t="str">
        <f>VLOOKUP(C89,lookup!$E$2:$F$15,2)</f>
        <v>GW</v>
      </c>
    </row>
    <row r="90" spans="1:10" x14ac:dyDescent="0.2">
      <c r="A90" t="s">
        <v>20</v>
      </c>
      <c r="B90" t="s">
        <v>24</v>
      </c>
      <c r="C90" t="s">
        <v>5</v>
      </c>
      <c r="D90">
        <v>200101</v>
      </c>
      <c r="E90" s="1">
        <v>41796</v>
      </c>
      <c r="F90">
        <v>4.3999999999999997E-2</v>
      </c>
      <c r="G90" s="2" t="str">
        <f>TEXT(E90,"MMM")</f>
        <v>Jun</v>
      </c>
      <c r="H90" s="2" t="str">
        <f>TEXT(E90,"YYYY")</f>
        <v>2014</v>
      </c>
      <c r="I90" s="2" t="str">
        <f>VLOOKUP(B90,lookup!$A$2:$B$20,2)</f>
        <v xml:space="preserve">240L </v>
      </c>
      <c r="J90" s="2" t="str">
        <f>VLOOKUP(C90,lookup!$E$2:$F$15,2)</f>
        <v>DMR</v>
      </c>
    </row>
    <row r="91" spans="1:10" x14ac:dyDescent="0.2">
      <c r="A91" t="s">
        <v>20</v>
      </c>
      <c r="B91" t="s">
        <v>24</v>
      </c>
      <c r="C91" t="s">
        <v>25</v>
      </c>
      <c r="D91">
        <v>200108</v>
      </c>
      <c r="E91" s="1">
        <v>41800</v>
      </c>
      <c r="F91">
        <v>0.32800000000000001</v>
      </c>
      <c r="G91" s="2" t="str">
        <f>TEXT(E91,"MMM")</f>
        <v>Jun</v>
      </c>
      <c r="H91" s="2" t="str">
        <f>TEXT(E91,"YYYY")</f>
        <v>2014</v>
      </c>
      <c r="I91" s="2" t="str">
        <f>VLOOKUP(B91,lookup!$A$2:$B$20,2)</f>
        <v xml:space="preserve">240L </v>
      </c>
      <c r="J91" s="2" t="str">
        <f>VLOOKUP(C91,lookup!$E$2:$F$15,2)</f>
        <v>F</v>
      </c>
    </row>
    <row r="92" spans="1:10" x14ac:dyDescent="0.2">
      <c r="A92" t="s">
        <v>20</v>
      </c>
      <c r="B92" t="s">
        <v>29</v>
      </c>
      <c r="C92" t="s">
        <v>23</v>
      </c>
      <c r="D92">
        <v>200301</v>
      </c>
      <c r="E92" s="1">
        <v>41800</v>
      </c>
      <c r="F92">
        <v>6.54</v>
      </c>
      <c r="G92" s="2" t="str">
        <f>TEXT(E92,"MMM")</f>
        <v>Jun</v>
      </c>
      <c r="H92" s="2" t="str">
        <f>TEXT(E92,"YYYY")</f>
        <v>2014</v>
      </c>
      <c r="I92" s="2" t="str">
        <f>VLOOKUP(B92,lookup!$A$2:$B$20,2)</f>
        <v>Compactor</v>
      </c>
      <c r="J92" s="2" t="str">
        <f>VLOOKUP(C92,lookup!$E$2:$F$15,2)</f>
        <v>GW</v>
      </c>
    </row>
    <row r="93" spans="1:10" x14ac:dyDescent="0.2">
      <c r="A93" t="s">
        <v>20</v>
      </c>
      <c r="B93" t="s">
        <v>22</v>
      </c>
      <c r="C93" t="s">
        <v>23</v>
      </c>
      <c r="D93">
        <v>200301</v>
      </c>
      <c r="E93" s="1">
        <v>41801</v>
      </c>
      <c r="F93">
        <v>0.42599999999999999</v>
      </c>
      <c r="G93" s="2" t="str">
        <f>TEXT(E93,"MMM")</f>
        <v>Jun</v>
      </c>
      <c r="H93" s="2" t="str">
        <f>TEXT(E93,"YYYY")</f>
        <v>2014</v>
      </c>
      <c r="I93" s="2" t="str">
        <f>VLOOKUP(B93,lookup!$A$2:$B$20,2)</f>
        <v>1100L</v>
      </c>
      <c r="J93" s="2" t="str">
        <f>VLOOKUP(C93,lookup!$E$2:$F$15,2)</f>
        <v>GW</v>
      </c>
    </row>
    <row r="94" spans="1:10" x14ac:dyDescent="0.2">
      <c r="A94" t="s">
        <v>20</v>
      </c>
      <c r="B94" t="s">
        <v>22</v>
      </c>
      <c r="C94" t="s">
        <v>23</v>
      </c>
      <c r="D94">
        <v>200301</v>
      </c>
      <c r="E94" s="1">
        <v>41803</v>
      </c>
      <c r="F94">
        <v>0.42599999999999999</v>
      </c>
      <c r="G94" s="2" t="str">
        <f>TEXT(E94,"MMM")</f>
        <v>Jun</v>
      </c>
      <c r="H94" s="2" t="str">
        <f>TEXT(E94,"YYYY")</f>
        <v>2014</v>
      </c>
      <c r="I94" s="2" t="str">
        <f>VLOOKUP(B94,lookup!$A$2:$B$20,2)</f>
        <v>1100L</v>
      </c>
      <c r="J94" s="2" t="str">
        <f>VLOOKUP(C94,lookup!$E$2:$F$15,2)</f>
        <v>GW</v>
      </c>
    </row>
    <row r="95" spans="1:10" x14ac:dyDescent="0.2">
      <c r="A95" t="s">
        <v>20</v>
      </c>
      <c r="B95" t="s">
        <v>22</v>
      </c>
      <c r="C95" t="s">
        <v>23</v>
      </c>
      <c r="D95">
        <v>200301</v>
      </c>
      <c r="E95" s="1">
        <v>41803</v>
      </c>
      <c r="F95">
        <v>4.1000000000000002E-2</v>
      </c>
      <c r="G95" s="2" t="str">
        <f>TEXT(E95,"MMM")</f>
        <v>Jun</v>
      </c>
      <c r="H95" s="2" t="str">
        <f>TEXT(E95,"YYYY")</f>
        <v>2014</v>
      </c>
      <c r="I95" s="2" t="str">
        <f>VLOOKUP(B95,lookup!$A$2:$B$20,2)</f>
        <v>1100L</v>
      </c>
      <c r="J95" s="2" t="str">
        <f>VLOOKUP(C95,lookup!$E$2:$F$15,2)</f>
        <v>GW</v>
      </c>
    </row>
    <row r="96" spans="1:10" x14ac:dyDescent="0.2">
      <c r="A96" t="s">
        <v>20</v>
      </c>
      <c r="B96" t="s">
        <v>22</v>
      </c>
      <c r="C96" t="s">
        <v>25</v>
      </c>
      <c r="D96">
        <v>200108</v>
      </c>
      <c r="E96" s="1">
        <v>41803</v>
      </c>
      <c r="F96">
        <v>0</v>
      </c>
      <c r="G96" s="2" t="str">
        <f>TEXT(E96,"MMM")</f>
        <v>Jun</v>
      </c>
      <c r="H96" s="2" t="str">
        <f>TEXT(E96,"YYYY")</f>
        <v>2014</v>
      </c>
      <c r="I96" s="2" t="str">
        <f>VLOOKUP(B96,lookup!$A$2:$B$20,2)</f>
        <v>1100L</v>
      </c>
      <c r="J96" s="2" t="str">
        <f>VLOOKUP(C96,lookup!$E$2:$F$15,2)</f>
        <v>F</v>
      </c>
    </row>
    <row r="97" spans="1:10" x14ac:dyDescent="0.2">
      <c r="A97" t="s">
        <v>20</v>
      </c>
      <c r="B97" t="s">
        <v>24</v>
      </c>
      <c r="C97" t="s">
        <v>5</v>
      </c>
      <c r="D97">
        <v>200101</v>
      </c>
      <c r="E97" s="1">
        <v>41803</v>
      </c>
      <c r="F97">
        <v>4.3999999999999997E-2</v>
      </c>
      <c r="G97" s="2" t="str">
        <f>TEXT(E97,"MMM")</f>
        <v>Jun</v>
      </c>
      <c r="H97" s="2" t="str">
        <f>TEXT(E97,"YYYY")</f>
        <v>2014</v>
      </c>
      <c r="I97" s="2" t="str">
        <f>VLOOKUP(B97,lookup!$A$2:$B$20,2)</f>
        <v xml:space="preserve">240L </v>
      </c>
      <c r="J97" s="2" t="str">
        <f>VLOOKUP(C97,lookup!$E$2:$F$15,2)</f>
        <v>DMR</v>
      </c>
    </row>
    <row r="98" spans="1:10" x14ac:dyDescent="0.2">
      <c r="A98" t="s">
        <v>20</v>
      </c>
      <c r="B98" t="s">
        <v>26</v>
      </c>
      <c r="C98" t="s">
        <v>23</v>
      </c>
      <c r="D98">
        <v>200307</v>
      </c>
      <c r="E98" s="1">
        <v>41804</v>
      </c>
      <c r="F98">
        <v>3.76</v>
      </c>
      <c r="G98" s="2" t="str">
        <f>TEXT(E98,"MMM")</f>
        <v>Jun</v>
      </c>
      <c r="H98" s="2" t="str">
        <f>TEXT(E98,"YYYY")</f>
        <v>2014</v>
      </c>
      <c r="I98" s="2" t="str">
        <f>VLOOKUP(B98,lookup!$A$2:$B$20,2)</f>
        <v>Bulk - Open</v>
      </c>
      <c r="J98" s="2" t="str">
        <f>VLOOKUP(C98,lookup!$E$2:$F$15,2)</f>
        <v>GW</v>
      </c>
    </row>
    <row r="99" spans="1:10" x14ac:dyDescent="0.2">
      <c r="A99" t="s">
        <v>20</v>
      </c>
      <c r="B99" t="s">
        <v>24</v>
      </c>
      <c r="C99" t="s">
        <v>25</v>
      </c>
      <c r="D99">
        <v>200108</v>
      </c>
      <c r="E99" s="1">
        <v>41807</v>
      </c>
      <c r="F99">
        <v>0.32800000000000001</v>
      </c>
      <c r="G99" s="2" t="str">
        <f>TEXT(E99,"MMM")</f>
        <v>Jun</v>
      </c>
      <c r="H99" s="2" t="str">
        <f>TEXT(E99,"YYYY")</f>
        <v>2014</v>
      </c>
      <c r="I99" s="2" t="str">
        <f>VLOOKUP(B99,lookup!$A$2:$B$20,2)</f>
        <v xml:space="preserve">240L </v>
      </c>
      <c r="J99" s="2" t="str">
        <f>VLOOKUP(C99,lookup!$E$2:$F$15,2)</f>
        <v>F</v>
      </c>
    </row>
    <row r="100" spans="1:10" x14ac:dyDescent="0.2">
      <c r="A100" t="s">
        <v>20</v>
      </c>
      <c r="B100" t="s">
        <v>29</v>
      </c>
      <c r="C100" t="s">
        <v>23</v>
      </c>
      <c r="D100">
        <v>200301</v>
      </c>
      <c r="E100" s="1">
        <v>41807</v>
      </c>
      <c r="F100">
        <v>4.1399999999999997</v>
      </c>
      <c r="G100" s="2" t="str">
        <f>TEXT(E100,"MMM")</f>
        <v>Jun</v>
      </c>
      <c r="H100" s="2" t="str">
        <f>TEXT(E100,"YYYY")</f>
        <v>2014</v>
      </c>
      <c r="I100" s="2" t="str">
        <f>VLOOKUP(B100,lookup!$A$2:$B$20,2)</f>
        <v>Compactor</v>
      </c>
      <c r="J100" s="2" t="str">
        <f>VLOOKUP(C100,lookup!$E$2:$F$15,2)</f>
        <v>GW</v>
      </c>
    </row>
    <row r="101" spans="1:10" x14ac:dyDescent="0.2">
      <c r="A101" t="s">
        <v>20</v>
      </c>
      <c r="B101" t="s">
        <v>22</v>
      </c>
      <c r="C101" t="s">
        <v>23</v>
      </c>
      <c r="D101">
        <v>200301</v>
      </c>
      <c r="E101" s="1">
        <v>41808</v>
      </c>
      <c r="F101">
        <v>0.42599999999999999</v>
      </c>
      <c r="G101" s="2" t="str">
        <f>TEXT(E101,"MMM")</f>
        <v>Jun</v>
      </c>
      <c r="H101" s="2" t="str">
        <f>TEXT(E101,"YYYY")</f>
        <v>2014</v>
      </c>
      <c r="I101" s="2" t="str">
        <f>VLOOKUP(B101,lookup!$A$2:$B$20,2)</f>
        <v>1100L</v>
      </c>
      <c r="J101" s="2" t="str">
        <f>VLOOKUP(C101,lookup!$E$2:$F$15,2)</f>
        <v>GW</v>
      </c>
    </row>
    <row r="102" spans="1:10" x14ac:dyDescent="0.2">
      <c r="A102" t="s">
        <v>20</v>
      </c>
      <c r="B102" t="s">
        <v>22</v>
      </c>
      <c r="C102" t="s">
        <v>23</v>
      </c>
      <c r="D102">
        <v>200301</v>
      </c>
      <c r="E102" s="1">
        <v>41810</v>
      </c>
      <c r="F102">
        <v>0</v>
      </c>
      <c r="G102" s="2" t="str">
        <f>TEXT(E102,"MMM")</f>
        <v>Jun</v>
      </c>
      <c r="H102" s="2" t="str">
        <f>TEXT(E102,"YYYY")</f>
        <v>2014</v>
      </c>
      <c r="I102" s="2" t="str">
        <f>VLOOKUP(B102,lookup!$A$2:$B$20,2)</f>
        <v>1100L</v>
      </c>
      <c r="J102" s="2" t="str">
        <f>VLOOKUP(C102,lookup!$E$2:$F$15,2)</f>
        <v>GW</v>
      </c>
    </row>
    <row r="103" spans="1:10" x14ac:dyDescent="0.2">
      <c r="A103" t="s">
        <v>20</v>
      </c>
      <c r="B103" t="s">
        <v>24</v>
      </c>
      <c r="C103" t="s">
        <v>5</v>
      </c>
      <c r="D103">
        <v>200101</v>
      </c>
      <c r="E103" s="1">
        <v>41810</v>
      </c>
      <c r="F103">
        <v>3.3000000000000002E-2</v>
      </c>
      <c r="G103" s="2" t="str">
        <f>TEXT(E103,"MMM")</f>
        <v>Jun</v>
      </c>
      <c r="H103" s="2" t="str">
        <f>TEXT(E103,"YYYY")</f>
        <v>2014</v>
      </c>
      <c r="I103" s="2" t="str">
        <f>VLOOKUP(B103,lookup!$A$2:$B$20,2)</f>
        <v xml:space="preserve">240L </v>
      </c>
      <c r="J103" s="2" t="str">
        <f>VLOOKUP(C103,lookup!$E$2:$F$15,2)</f>
        <v>DMR</v>
      </c>
    </row>
    <row r="104" spans="1:10" x14ac:dyDescent="0.2">
      <c r="A104" t="s">
        <v>20</v>
      </c>
      <c r="B104" t="s">
        <v>24</v>
      </c>
      <c r="C104" t="s">
        <v>25</v>
      </c>
      <c r="D104">
        <v>200108</v>
      </c>
      <c r="E104" s="1">
        <v>41814</v>
      </c>
      <c r="F104">
        <v>0.32800000000000001</v>
      </c>
      <c r="G104" s="2" t="str">
        <f>TEXT(E104,"MMM")</f>
        <v>Jun</v>
      </c>
      <c r="H104" s="2" t="str">
        <f>TEXT(E104,"YYYY")</f>
        <v>2014</v>
      </c>
      <c r="I104" s="2" t="str">
        <f>VLOOKUP(B104,lookup!$A$2:$B$20,2)</f>
        <v xml:space="preserve">240L </v>
      </c>
      <c r="J104" s="2" t="str">
        <f>VLOOKUP(C104,lookup!$E$2:$F$15,2)</f>
        <v>F</v>
      </c>
    </row>
    <row r="105" spans="1:10" x14ac:dyDescent="0.2">
      <c r="A105" t="s">
        <v>20</v>
      </c>
      <c r="B105" t="s">
        <v>29</v>
      </c>
      <c r="C105" t="s">
        <v>23</v>
      </c>
      <c r="D105">
        <v>200301</v>
      </c>
      <c r="E105" s="1">
        <v>41814</v>
      </c>
      <c r="F105">
        <v>4.4000000000000004</v>
      </c>
      <c r="G105" s="2" t="str">
        <f>TEXT(E105,"MMM")</f>
        <v>Jun</v>
      </c>
      <c r="H105" s="2" t="str">
        <f>TEXT(E105,"YYYY")</f>
        <v>2014</v>
      </c>
      <c r="I105" s="2" t="str">
        <f>VLOOKUP(B105,lookup!$A$2:$B$20,2)</f>
        <v>Compactor</v>
      </c>
      <c r="J105" s="2" t="str">
        <f>VLOOKUP(C105,lookup!$E$2:$F$15,2)</f>
        <v>GW</v>
      </c>
    </row>
    <row r="106" spans="1:10" x14ac:dyDescent="0.2">
      <c r="A106" t="s">
        <v>20</v>
      </c>
      <c r="B106" t="s">
        <v>22</v>
      </c>
      <c r="C106" t="s">
        <v>23</v>
      </c>
      <c r="D106">
        <v>200301</v>
      </c>
      <c r="E106" s="1">
        <v>41815</v>
      </c>
      <c r="F106">
        <v>0.42599999999999999</v>
      </c>
      <c r="G106" s="2" t="str">
        <f>TEXT(E106,"MMM")</f>
        <v>Jun</v>
      </c>
      <c r="H106" s="2" t="str">
        <f>TEXT(E106,"YYYY")</f>
        <v>2014</v>
      </c>
      <c r="I106" s="2" t="str">
        <f>VLOOKUP(B106,lookup!$A$2:$B$20,2)</f>
        <v>1100L</v>
      </c>
      <c r="J106" s="2" t="str">
        <f>VLOOKUP(C106,lookup!$E$2:$F$15,2)</f>
        <v>GW</v>
      </c>
    </row>
    <row r="107" spans="1:10" x14ac:dyDescent="0.2">
      <c r="A107" t="s">
        <v>20</v>
      </c>
      <c r="B107" t="s">
        <v>22</v>
      </c>
      <c r="C107" t="s">
        <v>25</v>
      </c>
      <c r="D107">
        <v>200108</v>
      </c>
      <c r="E107" s="1">
        <v>41817</v>
      </c>
      <c r="F107">
        <v>0</v>
      </c>
      <c r="G107" s="2" t="str">
        <f>TEXT(E107,"MMM")</f>
        <v>Jun</v>
      </c>
      <c r="H107" s="2" t="str">
        <f>TEXT(E107,"YYYY")</f>
        <v>2014</v>
      </c>
      <c r="I107" s="2" t="str">
        <f>VLOOKUP(B107,lookup!$A$2:$B$20,2)</f>
        <v>1100L</v>
      </c>
      <c r="J107" s="2" t="str">
        <f>VLOOKUP(C107,lookup!$E$2:$F$15,2)</f>
        <v>F</v>
      </c>
    </row>
    <row r="108" spans="1:10" x14ac:dyDescent="0.2">
      <c r="A108" t="s">
        <v>20</v>
      </c>
      <c r="B108" t="s">
        <v>22</v>
      </c>
      <c r="C108" t="s">
        <v>23</v>
      </c>
      <c r="D108">
        <v>200301</v>
      </c>
      <c r="E108" s="1">
        <v>41820</v>
      </c>
      <c r="F108">
        <v>4.1000000000000002E-2</v>
      </c>
      <c r="G108" s="2" t="str">
        <f>TEXT(E108,"MMM")</f>
        <v>Jun</v>
      </c>
      <c r="H108" s="2" t="str">
        <f>TEXT(E108,"YYYY")</f>
        <v>2014</v>
      </c>
      <c r="I108" s="2" t="str">
        <f>VLOOKUP(B108,lookup!$A$2:$B$20,2)</f>
        <v>1100L</v>
      </c>
      <c r="J108" s="2" t="str">
        <f>VLOOKUP(C108,lookup!$E$2:$F$15,2)</f>
        <v>GW</v>
      </c>
    </row>
    <row r="109" spans="1:10" x14ac:dyDescent="0.2">
      <c r="A109" t="s">
        <v>20</v>
      </c>
      <c r="B109" t="s">
        <v>24</v>
      </c>
      <c r="C109" t="s">
        <v>5</v>
      </c>
      <c r="D109">
        <v>200101</v>
      </c>
      <c r="E109" s="1">
        <v>41820</v>
      </c>
      <c r="F109">
        <v>4.3999999999999997E-2</v>
      </c>
      <c r="G109" s="2" t="str">
        <f>TEXT(E109,"MMM")</f>
        <v>Jun</v>
      </c>
      <c r="H109" s="2" t="str">
        <f>TEXT(E109,"YYYY")</f>
        <v>2014</v>
      </c>
      <c r="I109" s="2" t="str">
        <f>VLOOKUP(B109,lookup!$A$2:$B$20,2)</f>
        <v xml:space="preserve">240L </v>
      </c>
      <c r="J109" s="2" t="str">
        <f>VLOOKUP(C109,lookup!$E$2:$F$15,2)</f>
        <v>DMR</v>
      </c>
    </row>
    <row r="110" spans="1:10" x14ac:dyDescent="0.2">
      <c r="A110" t="s">
        <v>20</v>
      </c>
      <c r="B110" t="s">
        <v>24</v>
      </c>
      <c r="C110" t="s">
        <v>25</v>
      </c>
      <c r="D110" t="s">
        <v>21</v>
      </c>
      <c r="E110" s="1">
        <v>41821</v>
      </c>
      <c r="F110">
        <v>0.32900000000000001</v>
      </c>
      <c r="G110" s="2" t="str">
        <f>TEXT(E110,"MMM")</f>
        <v>Jul</v>
      </c>
      <c r="H110" s="2" t="str">
        <f>TEXT(E110,"YYYY")</f>
        <v>2014</v>
      </c>
      <c r="I110" s="2" t="str">
        <f>VLOOKUP(B110,lookup!$A$2:$B$20,2)</f>
        <v xml:space="preserve">240L </v>
      </c>
      <c r="J110" s="2" t="str">
        <f>VLOOKUP(C110,lookup!$E$2:$F$15,2)</f>
        <v>F</v>
      </c>
    </row>
    <row r="111" spans="1:10" x14ac:dyDescent="0.2">
      <c r="A111" t="s">
        <v>20</v>
      </c>
      <c r="B111" t="s">
        <v>29</v>
      </c>
      <c r="C111" t="s">
        <v>23</v>
      </c>
      <c r="D111" t="s">
        <v>21</v>
      </c>
      <c r="E111" s="1">
        <v>41821</v>
      </c>
      <c r="F111">
        <v>3.19</v>
      </c>
      <c r="G111" s="2" t="str">
        <f>TEXT(E111,"MMM")</f>
        <v>Jul</v>
      </c>
      <c r="H111" s="2" t="str">
        <f>TEXT(E111,"YYYY")</f>
        <v>2014</v>
      </c>
      <c r="I111" s="2" t="str">
        <f>VLOOKUP(B111,lookup!$A$2:$B$20,2)</f>
        <v>Compactor</v>
      </c>
      <c r="J111" s="2" t="str">
        <f>VLOOKUP(C111,lookup!$E$2:$F$15,2)</f>
        <v>GW</v>
      </c>
    </row>
    <row r="112" spans="1:10" x14ac:dyDescent="0.2">
      <c r="A112" t="s">
        <v>20</v>
      </c>
      <c r="B112" t="s">
        <v>22</v>
      </c>
      <c r="C112" t="s">
        <v>23</v>
      </c>
      <c r="D112" t="s">
        <v>21</v>
      </c>
      <c r="E112" s="1">
        <v>41822</v>
      </c>
      <c r="F112">
        <v>0.42899999999999999</v>
      </c>
      <c r="G112" s="2" t="str">
        <f>TEXT(E112,"MMM")</f>
        <v>Jul</v>
      </c>
      <c r="H112" s="2" t="str">
        <f>TEXT(E112,"YYYY")</f>
        <v>2014</v>
      </c>
      <c r="I112" s="2" t="str">
        <f>VLOOKUP(B112,lookup!$A$2:$B$20,2)</f>
        <v>1100L</v>
      </c>
      <c r="J112" s="2" t="str">
        <f>VLOOKUP(C112,lookup!$E$2:$F$15,2)</f>
        <v>GW</v>
      </c>
    </row>
    <row r="113" spans="1:10" x14ac:dyDescent="0.2">
      <c r="A113" t="s">
        <v>20</v>
      </c>
      <c r="B113" t="s">
        <v>26</v>
      </c>
      <c r="C113" t="s">
        <v>23</v>
      </c>
      <c r="D113" t="s">
        <v>21</v>
      </c>
      <c r="E113" s="1">
        <v>41822</v>
      </c>
      <c r="F113">
        <v>3.94</v>
      </c>
      <c r="G113" s="2" t="str">
        <f>TEXT(E113,"MMM")</f>
        <v>Jul</v>
      </c>
      <c r="H113" s="2" t="str">
        <f>TEXT(E113,"YYYY")</f>
        <v>2014</v>
      </c>
      <c r="I113" s="2" t="str">
        <f>VLOOKUP(B113,lookup!$A$2:$B$20,2)</f>
        <v>Bulk - Open</v>
      </c>
      <c r="J113" s="2" t="str">
        <f>VLOOKUP(C113,lookup!$E$2:$F$15,2)</f>
        <v>GW</v>
      </c>
    </row>
    <row r="114" spans="1:10" x14ac:dyDescent="0.2">
      <c r="A114" t="s">
        <v>20</v>
      </c>
      <c r="B114" t="s">
        <v>22</v>
      </c>
      <c r="C114" t="s">
        <v>23</v>
      </c>
      <c r="D114" t="s">
        <v>21</v>
      </c>
      <c r="E114" s="1">
        <v>41824</v>
      </c>
      <c r="F114">
        <v>0</v>
      </c>
      <c r="G114" s="2" t="str">
        <f>TEXT(E114,"MMM")</f>
        <v>Jul</v>
      </c>
      <c r="H114" s="2" t="str">
        <f>TEXT(E114,"YYYY")</f>
        <v>2014</v>
      </c>
      <c r="I114" s="2" t="str">
        <f>VLOOKUP(B114,lookup!$A$2:$B$20,2)</f>
        <v>1100L</v>
      </c>
      <c r="J114" s="2" t="str">
        <f>VLOOKUP(C114,lookup!$E$2:$F$15,2)</f>
        <v>GW</v>
      </c>
    </row>
    <row r="115" spans="1:10" x14ac:dyDescent="0.2">
      <c r="A115" t="s">
        <v>20</v>
      </c>
      <c r="B115" t="s">
        <v>24</v>
      </c>
      <c r="C115" t="s">
        <v>5</v>
      </c>
      <c r="D115" t="s">
        <v>21</v>
      </c>
      <c r="E115" s="1">
        <v>41824</v>
      </c>
      <c r="F115">
        <v>0.04</v>
      </c>
      <c r="G115" s="2" t="str">
        <f>TEXT(E115,"MMM")</f>
        <v>Jul</v>
      </c>
      <c r="H115" s="2" t="str">
        <f>TEXT(E115,"YYYY")</f>
        <v>2014</v>
      </c>
      <c r="I115" s="2" t="str">
        <f>VLOOKUP(B115,lookup!$A$2:$B$20,2)</f>
        <v xml:space="preserve">240L </v>
      </c>
      <c r="J115" s="2" t="str">
        <f>VLOOKUP(C115,lookup!$E$2:$F$15,2)</f>
        <v>DMR</v>
      </c>
    </row>
    <row r="116" spans="1:10" x14ac:dyDescent="0.2">
      <c r="A116" t="s">
        <v>20</v>
      </c>
      <c r="B116" t="s">
        <v>24</v>
      </c>
      <c r="C116" t="s">
        <v>25</v>
      </c>
      <c r="D116" t="s">
        <v>21</v>
      </c>
      <c r="E116" s="1">
        <v>41828</v>
      </c>
      <c r="F116">
        <v>0.32900000000000001</v>
      </c>
      <c r="G116" s="2" t="str">
        <f>TEXT(E116,"MMM")</f>
        <v>Jul</v>
      </c>
      <c r="H116" s="2" t="str">
        <f>TEXT(E116,"YYYY")</f>
        <v>2014</v>
      </c>
      <c r="I116" s="2" t="str">
        <f>VLOOKUP(B116,lookup!$A$2:$B$20,2)</f>
        <v xml:space="preserve">240L </v>
      </c>
      <c r="J116" s="2" t="str">
        <f>VLOOKUP(C116,lookup!$E$2:$F$15,2)</f>
        <v>F</v>
      </c>
    </row>
    <row r="117" spans="1:10" x14ac:dyDescent="0.2">
      <c r="A117" t="s">
        <v>20</v>
      </c>
      <c r="B117" t="s">
        <v>29</v>
      </c>
      <c r="C117" t="s">
        <v>23</v>
      </c>
      <c r="D117" t="s">
        <v>21</v>
      </c>
      <c r="E117" s="1">
        <v>41828</v>
      </c>
      <c r="F117">
        <v>3.04</v>
      </c>
      <c r="G117" s="2" t="str">
        <f>TEXT(E117,"MMM")</f>
        <v>Jul</v>
      </c>
      <c r="H117" s="2" t="str">
        <f>TEXT(E117,"YYYY")</f>
        <v>2014</v>
      </c>
      <c r="I117" s="2" t="str">
        <f>VLOOKUP(B117,lookup!$A$2:$B$20,2)</f>
        <v>Compactor</v>
      </c>
      <c r="J117" s="2" t="str">
        <f>VLOOKUP(C117,lookup!$E$2:$F$15,2)</f>
        <v>GW</v>
      </c>
    </row>
    <row r="118" spans="1:10" x14ac:dyDescent="0.2">
      <c r="A118" t="s">
        <v>20</v>
      </c>
      <c r="B118" t="s">
        <v>22</v>
      </c>
      <c r="C118" t="s">
        <v>23</v>
      </c>
      <c r="D118" t="s">
        <v>21</v>
      </c>
      <c r="E118" s="1">
        <v>41829</v>
      </c>
      <c r="F118">
        <v>0.42899999999999999</v>
      </c>
      <c r="G118" s="2" t="str">
        <f>TEXT(E118,"MMM")</f>
        <v>Jul</v>
      </c>
      <c r="H118" s="2" t="str">
        <f>TEXT(E118,"YYYY")</f>
        <v>2014</v>
      </c>
      <c r="I118" s="2" t="str">
        <f>VLOOKUP(B118,lookup!$A$2:$B$20,2)</f>
        <v>1100L</v>
      </c>
      <c r="J118" s="2" t="str">
        <f>VLOOKUP(C118,lookup!$E$2:$F$15,2)</f>
        <v>GW</v>
      </c>
    </row>
    <row r="119" spans="1:10" x14ac:dyDescent="0.2">
      <c r="A119" t="s">
        <v>20</v>
      </c>
      <c r="B119" t="s">
        <v>26</v>
      </c>
      <c r="C119" t="s">
        <v>23</v>
      </c>
      <c r="D119" t="s">
        <v>21</v>
      </c>
      <c r="E119" s="1">
        <v>41829</v>
      </c>
      <c r="F119">
        <v>3.78</v>
      </c>
      <c r="G119" s="2" t="str">
        <f>TEXT(E119,"MMM")</f>
        <v>Jul</v>
      </c>
      <c r="H119" s="2" t="str">
        <f>TEXT(E119,"YYYY")</f>
        <v>2014</v>
      </c>
      <c r="I119" s="2" t="str">
        <f>VLOOKUP(B119,lookup!$A$2:$B$20,2)</f>
        <v>Bulk - Open</v>
      </c>
      <c r="J119" s="2" t="str">
        <f>VLOOKUP(C119,lookup!$E$2:$F$15,2)</f>
        <v>GW</v>
      </c>
    </row>
    <row r="120" spans="1:10" x14ac:dyDescent="0.2">
      <c r="A120" t="s">
        <v>20</v>
      </c>
      <c r="B120" t="s">
        <v>22</v>
      </c>
      <c r="C120" t="s">
        <v>25</v>
      </c>
      <c r="D120" t="s">
        <v>21</v>
      </c>
      <c r="E120" s="1">
        <v>41831</v>
      </c>
      <c r="F120">
        <v>0</v>
      </c>
      <c r="G120" s="2" t="str">
        <f>TEXT(E120,"MMM")</f>
        <v>Jul</v>
      </c>
      <c r="H120" s="2" t="str">
        <f>TEXT(E120,"YYYY")</f>
        <v>2014</v>
      </c>
      <c r="I120" s="2" t="str">
        <f>VLOOKUP(B120,lookup!$A$2:$B$20,2)</f>
        <v>1100L</v>
      </c>
      <c r="J120" s="2" t="str">
        <f>VLOOKUP(C120,lookup!$E$2:$F$15,2)</f>
        <v>F</v>
      </c>
    </row>
    <row r="121" spans="1:10" x14ac:dyDescent="0.2">
      <c r="A121" t="s">
        <v>20</v>
      </c>
      <c r="B121" t="s">
        <v>24</v>
      </c>
      <c r="C121" t="s">
        <v>5</v>
      </c>
      <c r="D121" t="s">
        <v>21</v>
      </c>
      <c r="E121" s="1">
        <v>41831</v>
      </c>
      <c r="F121">
        <v>0.03</v>
      </c>
      <c r="G121" s="2" t="str">
        <f>TEXT(E121,"MMM")</f>
        <v>Jul</v>
      </c>
      <c r="H121" s="2" t="str">
        <f>TEXT(E121,"YYYY")</f>
        <v>2014</v>
      </c>
      <c r="I121" s="2" t="str">
        <f>VLOOKUP(B121,lookup!$A$2:$B$20,2)</f>
        <v xml:space="preserve">240L </v>
      </c>
      <c r="J121" s="2" t="str">
        <f>VLOOKUP(C121,lookup!$E$2:$F$15,2)</f>
        <v>DMR</v>
      </c>
    </row>
    <row r="122" spans="1:10" x14ac:dyDescent="0.2">
      <c r="A122" t="s">
        <v>20</v>
      </c>
      <c r="B122" t="s">
        <v>24</v>
      </c>
      <c r="C122" t="s">
        <v>25</v>
      </c>
      <c r="D122" t="s">
        <v>21</v>
      </c>
      <c r="E122" s="1">
        <v>41835</v>
      </c>
      <c r="F122">
        <v>0.32900000000000001</v>
      </c>
      <c r="G122" s="2" t="str">
        <f>TEXT(E122,"MMM")</f>
        <v>Jul</v>
      </c>
      <c r="H122" s="2" t="str">
        <f>TEXT(E122,"YYYY")</f>
        <v>2014</v>
      </c>
      <c r="I122" s="2" t="str">
        <f>VLOOKUP(B122,lookup!$A$2:$B$20,2)</f>
        <v xml:space="preserve">240L </v>
      </c>
      <c r="J122" s="2" t="str">
        <f>VLOOKUP(C122,lookup!$E$2:$F$15,2)</f>
        <v>F</v>
      </c>
    </row>
    <row r="123" spans="1:10" x14ac:dyDescent="0.2">
      <c r="A123" t="s">
        <v>20</v>
      </c>
      <c r="B123" t="s">
        <v>29</v>
      </c>
      <c r="C123" t="s">
        <v>23</v>
      </c>
      <c r="D123" t="s">
        <v>21</v>
      </c>
      <c r="E123" s="1">
        <v>41835</v>
      </c>
      <c r="F123">
        <v>3.3</v>
      </c>
      <c r="G123" s="2" t="str">
        <f>TEXT(E123,"MMM")</f>
        <v>Jul</v>
      </c>
      <c r="H123" s="2" t="str">
        <f>TEXT(E123,"YYYY")</f>
        <v>2014</v>
      </c>
      <c r="I123" s="2" t="str">
        <f>VLOOKUP(B123,lookup!$A$2:$B$20,2)</f>
        <v>Compactor</v>
      </c>
      <c r="J123" s="2" t="str">
        <f>VLOOKUP(C123,lookup!$E$2:$F$15,2)</f>
        <v>GW</v>
      </c>
    </row>
    <row r="124" spans="1:10" x14ac:dyDescent="0.2">
      <c r="A124" t="s">
        <v>20</v>
      </c>
      <c r="B124" t="s">
        <v>22</v>
      </c>
      <c r="C124" t="s">
        <v>23</v>
      </c>
      <c r="D124" t="s">
        <v>21</v>
      </c>
      <c r="E124" s="1">
        <v>41836</v>
      </c>
      <c r="F124">
        <v>0.42899999999999999</v>
      </c>
      <c r="G124" s="2" t="str">
        <f>TEXT(E124,"MMM")</f>
        <v>Jul</v>
      </c>
      <c r="H124" s="2" t="str">
        <f>TEXT(E124,"YYYY")</f>
        <v>2014</v>
      </c>
      <c r="I124" s="2" t="str">
        <f>VLOOKUP(B124,lookup!$A$2:$B$20,2)</f>
        <v>1100L</v>
      </c>
      <c r="J124" s="2" t="str">
        <f>VLOOKUP(C124,lookup!$E$2:$F$15,2)</f>
        <v>GW</v>
      </c>
    </row>
    <row r="125" spans="1:10" x14ac:dyDescent="0.2">
      <c r="A125" t="s">
        <v>20</v>
      </c>
      <c r="B125" t="s">
        <v>22</v>
      </c>
      <c r="C125" t="s">
        <v>23</v>
      </c>
      <c r="D125" t="s">
        <v>21</v>
      </c>
      <c r="E125" s="1">
        <v>41838</v>
      </c>
      <c r="F125">
        <v>0</v>
      </c>
      <c r="G125" s="2" t="str">
        <f>TEXT(E125,"MMM")</f>
        <v>Jul</v>
      </c>
      <c r="H125" s="2" t="str">
        <f>TEXT(E125,"YYYY")</f>
        <v>2014</v>
      </c>
      <c r="I125" s="2" t="str">
        <f>VLOOKUP(B125,lookup!$A$2:$B$20,2)</f>
        <v>1100L</v>
      </c>
      <c r="J125" s="2" t="str">
        <f>VLOOKUP(C125,lookup!$E$2:$F$15,2)</f>
        <v>GW</v>
      </c>
    </row>
    <row r="126" spans="1:10" x14ac:dyDescent="0.2">
      <c r="A126" t="s">
        <v>20</v>
      </c>
      <c r="B126" t="s">
        <v>24</v>
      </c>
      <c r="C126" t="s">
        <v>5</v>
      </c>
      <c r="D126" t="s">
        <v>21</v>
      </c>
      <c r="E126" s="1">
        <v>41838</v>
      </c>
      <c r="F126">
        <v>0.04</v>
      </c>
      <c r="G126" s="2" t="str">
        <f>TEXT(E126,"MMM")</f>
        <v>Jul</v>
      </c>
      <c r="H126" s="2" t="str">
        <f>TEXT(E126,"YYYY")</f>
        <v>2014</v>
      </c>
      <c r="I126" s="2" t="str">
        <f>VLOOKUP(B126,lookup!$A$2:$B$20,2)</f>
        <v xml:space="preserve">240L </v>
      </c>
      <c r="J126" s="2" t="str">
        <f>VLOOKUP(C126,lookup!$E$2:$F$15,2)</f>
        <v>DMR</v>
      </c>
    </row>
    <row r="127" spans="1:10" x14ac:dyDescent="0.2">
      <c r="A127" t="s">
        <v>20</v>
      </c>
      <c r="B127" t="s">
        <v>24</v>
      </c>
      <c r="C127" t="s">
        <v>25</v>
      </c>
      <c r="D127" t="s">
        <v>21</v>
      </c>
      <c r="E127" s="1">
        <v>41842</v>
      </c>
      <c r="F127">
        <v>0.32900000000000001</v>
      </c>
      <c r="G127" s="2" t="str">
        <f>TEXT(E127,"MMM")</f>
        <v>Jul</v>
      </c>
      <c r="H127" s="2" t="str">
        <f>TEXT(E127,"YYYY")</f>
        <v>2014</v>
      </c>
      <c r="I127" s="2" t="str">
        <f>VLOOKUP(B127,lookup!$A$2:$B$20,2)</f>
        <v xml:space="preserve">240L </v>
      </c>
      <c r="J127" s="2" t="str">
        <f>VLOOKUP(C127,lookup!$E$2:$F$15,2)</f>
        <v>F</v>
      </c>
    </row>
    <row r="128" spans="1:10" x14ac:dyDescent="0.2">
      <c r="A128" t="s">
        <v>20</v>
      </c>
      <c r="B128" t="s">
        <v>29</v>
      </c>
      <c r="C128" t="s">
        <v>23</v>
      </c>
      <c r="D128" t="s">
        <v>21</v>
      </c>
      <c r="E128" s="1">
        <v>41842</v>
      </c>
      <c r="F128">
        <v>3.4</v>
      </c>
      <c r="G128" s="2" t="str">
        <f>TEXT(E128,"MMM")</f>
        <v>Jul</v>
      </c>
      <c r="H128" s="2" t="str">
        <f>TEXT(E128,"YYYY")</f>
        <v>2014</v>
      </c>
      <c r="I128" s="2" t="str">
        <f>VLOOKUP(B128,lookup!$A$2:$B$20,2)</f>
        <v>Compactor</v>
      </c>
      <c r="J128" s="2" t="str">
        <f>VLOOKUP(C128,lookup!$E$2:$F$15,2)</f>
        <v>GW</v>
      </c>
    </row>
    <row r="129" spans="1:10" x14ac:dyDescent="0.2">
      <c r="A129" t="s">
        <v>20</v>
      </c>
      <c r="B129" t="s">
        <v>22</v>
      </c>
      <c r="C129" t="s">
        <v>23</v>
      </c>
      <c r="D129" t="s">
        <v>21</v>
      </c>
      <c r="E129" s="1">
        <v>41843</v>
      </c>
      <c r="F129">
        <v>0.42899999999999999</v>
      </c>
      <c r="G129" s="2" t="str">
        <f>TEXT(E129,"MMM")</f>
        <v>Jul</v>
      </c>
      <c r="H129" s="2" t="str">
        <f>TEXT(E129,"YYYY")</f>
        <v>2014</v>
      </c>
      <c r="I129" s="2" t="str">
        <f>VLOOKUP(B129,lookup!$A$2:$B$20,2)</f>
        <v>1100L</v>
      </c>
      <c r="J129" s="2" t="str">
        <f>VLOOKUP(C129,lookup!$E$2:$F$15,2)</f>
        <v>GW</v>
      </c>
    </row>
    <row r="130" spans="1:10" x14ac:dyDescent="0.2">
      <c r="A130" t="s">
        <v>20</v>
      </c>
      <c r="B130" t="s">
        <v>24</v>
      </c>
      <c r="C130" t="s">
        <v>28</v>
      </c>
      <c r="D130" t="s">
        <v>21</v>
      </c>
      <c r="E130" s="1">
        <v>41844</v>
      </c>
      <c r="F130">
        <v>0.124</v>
      </c>
      <c r="G130" s="2" t="str">
        <f>TEXT(E130,"MMM")</f>
        <v>Jul</v>
      </c>
      <c r="H130" s="2" t="str">
        <f>TEXT(E130,"YYYY")</f>
        <v>2014</v>
      </c>
      <c r="I130" s="2" t="str">
        <f>VLOOKUP(B130,lookup!$A$2:$B$20,2)</f>
        <v xml:space="preserve">240L </v>
      </c>
      <c r="J130" s="2" t="str">
        <f>VLOOKUP(C130,lookup!$E$2:$F$15,2)</f>
        <v>GL</v>
      </c>
    </row>
    <row r="131" spans="1:10" x14ac:dyDescent="0.2">
      <c r="A131" t="s">
        <v>20</v>
      </c>
      <c r="B131" t="s">
        <v>22</v>
      </c>
      <c r="C131" t="s">
        <v>23</v>
      </c>
      <c r="D131" t="s">
        <v>21</v>
      </c>
      <c r="E131" s="1">
        <v>41845</v>
      </c>
      <c r="F131">
        <v>4.1000000000000002E-2</v>
      </c>
      <c r="G131" s="2" t="str">
        <f>TEXT(E131,"MMM")</f>
        <v>Jul</v>
      </c>
      <c r="H131" s="2" t="str">
        <f>TEXT(E131,"YYYY")</f>
        <v>2014</v>
      </c>
      <c r="I131" s="2" t="str">
        <f>VLOOKUP(B131,lookup!$A$2:$B$20,2)</f>
        <v>1100L</v>
      </c>
      <c r="J131" s="2" t="str">
        <f>VLOOKUP(C131,lookup!$E$2:$F$15,2)</f>
        <v>GW</v>
      </c>
    </row>
    <row r="132" spans="1:10" x14ac:dyDescent="0.2">
      <c r="A132" t="s">
        <v>20</v>
      </c>
      <c r="B132" t="s">
        <v>22</v>
      </c>
      <c r="C132" t="s">
        <v>25</v>
      </c>
      <c r="D132" t="s">
        <v>21</v>
      </c>
      <c r="E132" s="1">
        <v>41845</v>
      </c>
      <c r="F132">
        <v>0</v>
      </c>
      <c r="G132" s="2" t="str">
        <f>TEXT(E132,"MMM")</f>
        <v>Jul</v>
      </c>
      <c r="H132" s="2" t="str">
        <f>TEXT(E132,"YYYY")</f>
        <v>2014</v>
      </c>
      <c r="I132" s="2" t="str">
        <f>VLOOKUP(B132,lookup!$A$2:$B$20,2)</f>
        <v>1100L</v>
      </c>
      <c r="J132" s="2" t="str">
        <f>VLOOKUP(C132,lookup!$E$2:$F$15,2)</f>
        <v>F</v>
      </c>
    </row>
    <row r="133" spans="1:10" x14ac:dyDescent="0.2">
      <c r="A133" t="s">
        <v>20</v>
      </c>
      <c r="B133" t="s">
        <v>24</v>
      </c>
      <c r="C133" t="s">
        <v>5</v>
      </c>
      <c r="D133" t="s">
        <v>21</v>
      </c>
      <c r="E133" s="1">
        <v>41845</v>
      </c>
      <c r="F133">
        <v>0</v>
      </c>
      <c r="G133" s="2" t="str">
        <f>TEXT(E133,"MMM")</f>
        <v>Jul</v>
      </c>
      <c r="H133" s="2" t="str">
        <f>TEXT(E133,"YYYY")</f>
        <v>2014</v>
      </c>
      <c r="I133" s="2" t="str">
        <f>VLOOKUP(B133,lookup!$A$2:$B$20,2)</f>
        <v xml:space="preserve">240L </v>
      </c>
      <c r="J133" s="2" t="str">
        <f>VLOOKUP(C133,lookup!$E$2:$F$15,2)</f>
        <v>DMR</v>
      </c>
    </row>
    <row r="134" spans="1:10" x14ac:dyDescent="0.2">
      <c r="A134" t="s">
        <v>20</v>
      </c>
      <c r="B134" t="s">
        <v>24</v>
      </c>
      <c r="C134" t="s">
        <v>25</v>
      </c>
      <c r="D134" t="s">
        <v>21</v>
      </c>
      <c r="E134" s="1">
        <v>41849</v>
      </c>
      <c r="F134">
        <v>0.32900000000000001</v>
      </c>
      <c r="G134" s="2" t="str">
        <f>TEXT(E134,"MMM")</f>
        <v>Jul</v>
      </c>
      <c r="H134" s="2" t="str">
        <f>TEXT(E134,"YYYY")</f>
        <v>2014</v>
      </c>
      <c r="I134" s="2" t="str">
        <f>VLOOKUP(B134,lookup!$A$2:$B$20,2)</f>
        <v xml:space="preserve">240L </v>
      </c>
      <c r="J134" s="2" t="str">
        <f>VLOOKUP(C134,lookup!$E$2:$F$15,2)</f>
        <v>F</v>
      </c>
    </row>
    <row r="135" spans="1:10" x14ac:dyDescent="0.2">
      <c r="A135" t="s">
        <v>20</v>
      </c>
      <c r="B135" t="s">
        <v>29</v>
      </c>
      <c r="C135" t="s">
        <v>23</v>
      </c>
      <c r="D135" t="s">
        <v>21</v>
      </c>
      <c r="E135" s="1">
        <v>41849</v>
      </c>
      <c r="F135">
        <v>2.62</v>
      </c>
      <c r="G135" s="2" t="str">
        <f>TEXT(E135,"MMM")</f>
        <v>Jul</v>
      </c>
      <c r="H135" s="2" t="str">
        <f>TEXT(E135,"YYYY")</f>
        <v>2014</v>
      </c>
      <c r="I135" s="2" t="str">
        <f>VLOOKUP(B135,lookup!$A$2:$B$20,2)</f>
        <v>Compactor</v>
      </c>
      <c r="J135" s="2" t="str">
        <f>VLOOKUP(C135,lookup!$E$2:$F$15,2)</f>
        <v>GW</v>
      </c>
    </row>
    <row r="136" spans="1:10" x14ac:dyDescent="0.2">
      <c r="A136" t="s">
        <v>20</v>
      </c>
      <c r="B136" t="s">
        <v>22</v>
      </c>
      <c r="C136" t="s">
        <v>23</v>
      </c>
      <c r="D136" t="s">
        <v>21</v>
      </c>
      <c r="E136" s="1">
        <v>41850</v>
      </c>
      <c r="F136">
        <v>0.42899999999999999</v>
      </c>
      <c r="G136" s="2" t="str">
        <f>TEXT(E136,"MMM")</f>
        <v>Jul</v>
      </c>
      <c r="H136" s="2" t="str">
        <f>TEXT(E136,"YYYY")</f>
        <v>2014</v>
      </c>
      <c r="I136" s="2" t="str">
        <f>VLOOKUP(B136,lookup!$A$2:$B$20,2)</f>
        <v>1100L</v>
      </c>
      <c r="J136" s="2" t="str">
        <f>VLOOKUP(C136,lookup!$E$2:$F$15,2)</f>
        <v>GW</v>
      </c>
    </row>
    <row r="137" spans="1:10" x14ac:dyDescent="0.2">
      <c r="A137" t="s">
        <v>20</v>
      </c>
      <c r="B137" t="s">
        <v>26</v>
      </c>
      <c r="C137" t="s">
        <v>23</v>
      </c>
      <c r="D137" t="s">
        <v>21</v>
      </c>
      <c r="E137" s="1">
        <v>41851</v>
      </c>
      <c r="F137">
        <v>2.94</v>
      </c>
      <c r="G137" s="2" t="str">
        <f>TEXT(E137,"MMM")</f>
        <v>Jul</v>
      </c>
      <c r="H137" s="2" t="str">
        <f>TEXT(E137,"YYYY")</f>
        <v>2014</v>
      </c>
      <c r="I137" s="2" t="str">
        <f>VLOOKUP(B137,lookup!$A$2:$B$20,2)</f>
        <v>Bulk - Open</v>
      </c>
      <c r="J137" s="2" t="str">
        <f>VLOOKUP(C137,lookup!$E$2:$F$15,2)</f>
        <v>GW</v>
      </c>
    </row>
    <row r="138" spans="1:10" x14ac:dyDescent="0.2">
      <c r="A138" t="s">
        <v>20</v>
      </c>
      <c r="B138" t="s">
        <v>22</v>
      </c>
      <c r="C138" t="s">
        <v>23</v>
      </c>
      <c r="D138">
        <v>200301</v>
      </c>
      <c r="E138" s="1">
        <v>41852</v>
      </c>
      <c r="F138">
        <v>0</v>
      </c>
      <c r="G138" s="2" t="str">
        <f>TEXT(E138,"MMM")</f>
        <v>Aug</v>
      </c>
      <c r="H138" s="2" t="str">
        <f>TEXT(E138,"YYYY")</f>
        <v>2014</v>
      </c>
      <c r="I138" s="2" t="str">
        <f>VLOOKUP(B138,lookup!$A$2:$B$20,2)</f>
        <v>1100L</v>
      </c>
      <c r="J138" s="2" t="str">
        <f>VLOOKUP(C138,lookup!$E$2:$F$15,2)</f>
        <v>GW</v>
      </c>
    </row>
    <row r="139" spans="1:10" x14ac:dyDescent="0.2">
      <c r="A139" t="s">
        <v>20</v>
      </c>
      <c r="B139" t="s">
        <v>24</v>
      </c>
      <c r="C139" t="s">
        <v>5</v>
      </c>
      <c r="D139">
        <v>200101</v>
      </c>
      <c r="E139" s="1">
        <v>41852</v>
      </c>
      <c r="F139">
        <v>4.4999999999999998E-2</v>
      </c>
      <c r="G139" s="2" t="str">
        <f>TEXT(E139,"MMM")</f>
        <v>Aug</v>
      </c>
      <c r="H139" s="2" t="str">
        <f>TEXT(E139,"YYYY")</f>
        <v>2014</v>
      </c>
      <c r="I139" s="2" t="str">
        <f>VLOOKUP(B139,lookup!$A$2:$B$20,2)</f>
        <v xml:space="preserve">240L </v>
      </c>
      <c r="J139" s="2" t="str">
        <f>VLOOKUP(C139,lookup!$E$2:$F$15,2)</f>
        <v>DMR</v>
      </c>
    </row>
    <row r="140" spans="1:10" x14ac:dyDescent="0.2">
      <c r="A140" t="s">
        <v>20</v>
      </c>
      <c r="B140" t="s">
        <v>24</v>
      </c>
      <c r="C140" t="s">
        <v>25</v>
      </c>
      <c r="D140">
        <v>200108</v>
      </c>
      <c r="E140" s="1">
        <v>41856</v>
      </c>
      <c r="F140">
        <v>0.33400000000000002</v>
      </c>
      <c r="G140" s="2" t="str">
        <f>TEXT(E140,"MMM")</f>
        <v>Aug</v>
      </c>
      <c r="H140" s="2" t="str">
        <f>TEXT(E140,"YYYY")</f>
        <v>2014</v>
      </c>
      <c r="I140" s="2" t="str">
        <f>VLOOKUP(B140,lookup!$A$2:$B$20,2)</f>
        <v xml:space="preserve">240L </v>
      </c>
      <c r="J140" s="2" t="str">
        <f>VLOOKUP(C140,lookup!$E$2:$F$15,2)</f>
        <v>F</v>
      </c>
    </row>
    <row r="141" spans="1:10" x14ac:dyDescent="0.2">
      <c r="A141" t="s">
        <v>20</v>
      </c>
      <c r="B141" t="s">
        <v>29</v>
      </c>
      <c r="C141" t="s">
        <v>23</v>
      </c>
      <c r="D141">
        <v>200301</v>
      </c>
      <c r="E141" s="1">
        <v>41856</v>
      </c>
      <c r="F141">
        <v>3.15</v>
      </c>
      <c r="G141" s="2" t="str">
        <f>TEXT(E141,"MMM")</f>
        <v>Aug</v>
      </c>
      <c r="H141" s="2" t="str">
        <f>TEXT(E141,"YYYY")</f>
        <v>2014</v>
      </c>
      <c r="I141" s="2" t="str">
        <f>VLOOKUP(B141,lookup!$A$2:$B$20,2)</f>
        <v>Compactor</v>
      </c>
      <c r="J141" s="2" t="str">
        <f>VLOOKUP(C141,lookup!$E$2:$F$15,2)</f>
        <v>GW</v>
      </c>
    </row>
    <row r="142" spans="1:10" x14ac:dyDescent="0.2">
      <c r="A142" t="s">
        <v>20</v>
      </c>
      <c r="B142" t="s">
        <v>22</v>
      </c>
      <c r="C142" t="s">
        <v>23</v>
      </c>
      <c r="D142">
        <v>200301</v>
      </c>
      <c r="E142" s="1">
        <v>41857</v>
      </c>
      <c r="F142">
        <v>0.42799999999999999</v>
      </c>
      <c r="G142" s="2" t="str">
        <f>TEXT(E142,"MMM")</f>
        <v>Aug</v>
      </c>
      <c r="H142" s="2" t="str">
        <f>TEXT(E142,"YYYY")</f>
        <v>2014</v>
      </c>
      <c r="I142" s="2" t="str">
        <f>VLOOKUP(B142,lookup!$A$2:$B$20,2)</f>
        <v>1100L</v>
      </c>
      <c r="J142" s="2" t="str">
        <f>VLOOKUP(C142,lookup!$E$2:$F$15,2)</f>
        <v>GW</v>
      </c>
    </row>
    <row r="143" spans="1:10" x14ac:dyDescent="0.2">
      <c r="A143" t="s">
        <v>20</v>
      </c>
      <c r="B143" t="s">
        <v>30</v>
      </c>
      <c r="C143" t="s">
        <v>23</v>
      </c>
      <c r="D143">
        <v>200301</v>
      </c>
      <c r="E143" s="1">
        <v>41857</v>
      </c>
      <c r="F143">
        <v>0</v>
      </c>
      <c r="G143" s="2" t="str">
        <f>TEXT(E143,"MMM")</f>
        <v>Aug</v>
      </c>
      <c r="H143" s="2" t="str">
        <f>TEXT(E143,"YYYY")</f>
        <v>2014</v>
      </c>
      <c r="I143" s="2" t="str">
        <f>VLOOKUP(B143,lookup!$A$2:$B$20,2)</f>
        <v xml:space="preserve">Bulk - Enclosed </v>
      </c>
      <c r="J143" s="2" t="str">
        <f>VLOOKUP(C143,lookup!$E$2:$F$15,2)</f>
        <v>GW</v>
      </c>
    </row>
    <row r="144" spans="1:10" x14ac:dyDescent="0.2">
      <c r="A144" t="s">
        <v>20</v>
      </c>
      <c r="B144" t="s">
        <v>22</v>
      </c>
      <c r="C144" t="s">
        <v>23</v>
      </c>
      <c r="D144">
        <v>200301</v>
      </c>
      <c r="E144" s="1">
        <v>41859</v>
      </c>
      <c r="F144">
        <v>0</v>
      </c>
      <c r="G144" s="2" t="str">
        <f>TEXT(E144,"MMM")</f>
        <v>Aug</v>
      </c>
      <c r="H144" s="2" t="str">
        <f>TEXT(E144,"YYYY")</f>
        <v>2014</v>
      </c>
      <c r="I144" s="2" t="str">
        <f>VLOOKUP(B144,lookup!$A$2:$B$20,2)</f>
        <v>1100L</v>
      </c>
      <c r="J144" s="2" t="str">
        <f>VLOOKUP(C144,lookup!$E$2:$F$15,2)</f>
        <v>GW</v>
      </c>
    </row>
    <row r="145" spans="1:10" x14ac:dyDescent="0.2">
      <c r="A145" t="s">
        <v>20</v>
      </c>
      <c r="B145" t="s">
        <v>22</v>
      </c>
      <c r="C145" t="s">
        <v>25</v>
      </c>
      <c r="D145">
        <v>200108</v>
      </c>
      <c r="E145" s="1">
        <v>41859</v>
      </c>
      <c r="F145">
        <v>0</v>
      </c>
      <c r="G145" s="2" t="str">
        <f>TEXT(E145,"MMM")</f>
        <v>Aug</v>
      </c>
      <c r="H145" s="2" t="str">
        <f>TEXT(E145,"YYYY")</f>
        <v>2014</v>
      </c>
      <c r="I145" s="2" t="str">
        <f>VLOOKUP(B145,lookup!$A$2:$B$20,2)</f>
        <v>1100L</v>
      </c>
      <c r="J145" s="2" t="str">
        <f>VLOOKUP(C145,lookup!$E$2:$F$15,2)</f>
        <v>F</v>
      </c>
    </row>
    <row r="146" spans="1:10" x14ac:dyDescent="0.2">
      <c r="A146" t="s">
        <v>20</v>
      </c>
      <c r="B146" t="s">
        <v>24</v>
      </c>
      <c r="C146" t="s">
        <v>5</v>
      </c>
      <c r="D146">
        <v>200101</v>
      </c>
      <c r="E146" s="1">
        <v>41859</v>
      </c>
      <c r="F146">
        <v>1.0999999999999999E-2</v>
      </c>
      <c r="G146" s="2" t="str">
        <f>TEXT(E146,"MMM")</f>
        <v>Aug</v>
      </c>
      <c r="H146" s="2" t="str">
        <f>TEXT(E146,"YYYY")</f>
        <v>2014</v>
      </c>
      <c r="I146" s="2" t="str">
        <f>VLOOKUP(B146,lookup!$A$2:$B$20,2)</f>
        <v xml:space="preserve">240L </v>
      </c>
      <c r="J146" s="2" t="str">
        <f>VLOOKUP(C146,lookup!$E$2:$F$15,2)</f>
        <v>DMR</v>
      </c>
    </row>
    <row r="147" spans="1:10" x14ac:dyDescent="0.2">
      <c r="A147" t="s">
        <v>20</v>
      </c>
      <c r="B147" t="s">
        <v>24</v>
      </c>
      <c r="C147" t="s">
        <v>25</v>
      </c>
      <c r="D147">
        <v>200108</v>
      </c>
      <c r="E147" s="1">
        <v>41863</v>
      </c>
      <c r="F147">
        <v>0.33400000000000002</v>
      </c>
      <c r="G147" s="2" t="str">
        <f>TEXT(E147,"MMM")</f>
        <v>Aug</v>
      </c>
      <c r="H147" s="2" t="str">
        <f>TEXT(E147,"YYYY")</f>
        <v>2014</v>
      </c>
      <c r="I147" s="2" t="str">
        <f>VLOOKUP(B147,lookup!$A$2:$B$20,2)</f>
        <v xml:space="preserve">240L </v>
      </c>
      <c r="J147" s="2" t="str">
        <f>VLOOKUP(C147,lookup!$E$2:$F$15,2)</f>
        <v>F</v>
      </c>
    </row>
    <row r="148" spans="1:10" x14ac:dyDescent="0.2">
      <c r="A148" t="s">
        <v>20</v>
      </c>
      <c r="B148" t="s">
        <v>29</v>
      </c>
      <c r="C148" t="s">
        <v>23</v>
      </c>
      <c r="D148">
        <v>200301</v>
      </c>
      <c r="E148" s="1">
        <v>41863</v>
      </c>
      <c r="F148">
        <v>2.94</v>
      </c>
      <c r="G148" s="2" t="str">
        <f>TEXT(E148,"MMM")</f>
        <v>Aug</v>
      </c>
      <c r="H148" s="2" t="str">
        <f>TEXT(E148,"YYYY")</f>
        <v>2014</v>
      </c>
      <c r="I148" s="2" t="str">
        <f>VLOOKUP(B148,lookup!$A$2:$B$20,2)</f>
        <v>Compactor</v>
      </c>
      <c r="J148" s="2" t="str">
        <f>VLOOKUP(C148,lookup!$E$2:$F$15,2)</f>
        <v>GW</v>
      </c>
    </row>
    <row r="149" spans="1:10" x14ac:dyDescent="0.2">
      <c r="A149" t="s">
        <v>20</v>
      </c>
      <c r="B149" t="s">
        <v>22</v>
      </c>
      <c r="C149" t="s">
        <v>23</v>
      </c>
      <c r="D149">
        <v>200301</v>
      </c>
      <c r="E149" s="1">
        <v>41864</v>
      </c>
      <c r="F149">
        <v>0.42799999999999999</v>
      </c>
      <c r="G149" s="2" t="str">
        <f>TEXT(E149,"MMM")</f>
        <v>Aug</v>
      </c>
      <c r="H149" s="2" t="str">
        <f>TEXT(E149,"YYYY")</f>
        <v>2014</v>
      </c>
      <c r="I149" s="2" t="str">
        <f>VLOOKUP(B149,lookup!$A$2:$B$20,2)</f>
        <v>1100L</v>
      </c>
      <c r="J149" s="2" t="str">
        <f>VLOOKUP(C149,lookup!$E$2:$F$15,2)</f>
        <v>GW</v>
      </c>
    </row>
    <row r="150" spans="1:10" x14ac:dyDescent="0.2">
      <c r="A150" t="s">
        <v>20</v>
      </c>
      <c r="B150" t="s">
        <v>22</v>
      </c>
      <c r="C150" t="s">
        <v>23</v>
      </c>
      <c r="D150">
        <v>200301</v>
      </c>
      <c r="E150" s="1">
        <v>41866</v>
      </c>
      <c r="F150">
        <v>0</v>
      </c>
      <c r="G150" s="2" t="str">
        <f>TEXT(E150,"MMM")</f>
        <v>Aug</v>
      </c>
      <c r="H150" s="2" t="str">
        <f>TEXT(E150,"YYYY")</f>
        <v>2014</v>
      </c>
      <c r="I150" s="2" t="str">
        <f>VLOOKUP(B150,lookup!$A$2:$B$20,2)</f>
        <v>1100L</v>
      </c>
      <c r="J150" s="2" t="str">
        <f>VLOOKUP(C150,lookup!$E$2:$F$15,2)</f>
        <v>GW</v>
      </c>
    </row>
    <row r="151" spans="1:10" x14ac:dyDescent="0.2">
      <c r="A151" t="s">
        <v>20</v>
      </c>
      <c r="B151" t="s">
        <v>24</v>
      </c>
      <c r="C151" t="s">
        <v>5</v>
      </c>
      <c r="D151">
        <v>200101</v>
      </c>
      <c r="E151" s="1">
        <v>41866</v>
      </c>
      <c r="F151">
        <v>3.4000000000000002E-2</v>
      </c>
      <c r="G151" s="2" t="str">
        <f>TEXT(E151,"MMM")</f>
        <v>Aug</v>
      </c>
      <c r="H151" s="2" t="str">
        <f>TEXT(E151,"YYYY")</f>
        <v>2014</v>
      </c>
      <c r="I151" s="2" t="str">
        <f>VLOOKUP(B151,lookup!$A$2:$B$20,2)</f>
        <v xml:space="preserve">240L </v>
      </c>
      <c r="J151" s="2" t="str">
        <f>VLOOKUP(C151,lookup!$E$2:$F$15,2)</f>
        <v>DMR</v>
      </c>
    </row>
    <row r="152" spans="1:10" x14ac:dyDescent="0.2">
      <c r="A152" t="s">
        <v>20</v>
      </c>
      <c r="B152" t="s">
        <v>24</v>
      </c>
      <c r="C152" t="s">
        <v>25</v>
      </c>
      <c r="D152">
        <v>200108</v>
      </c>
      <c r="E152" s="1">
        <v>41870</v>
      </c>
      <c r="F152">
        <v>0.33400000000000002</v>
      </c>
      <c r="G152" s="2" t="str">
        <f>TEXT(E152,"MMM")</f>
        <v>Aug</v>
      </c>
      <c r="H152" s="2" t="str">
        <f>TEXT(E152,"YYYY")</f>
        <v>2014</v>
      </c>
      <c r="I152" s="2" t="str">
        <f>VLOOKUP(B152,lookup!$A$2:$B$20,2)</f>
        <v xml:space="preserve">240L </v>
      </c>
      <c r="J152" s="2" t="str">
        <f>VLOOKUP(C152,lookup!$E$2:$F$15,2)</f>
        <v>F</v>
      </c>
    </row>
    <row r="153" spans="1:10" x14ac:dyDescent="0.2">
      <c r="A153" t="s">
        <v>20</v>
      </c>
      <c r="B153" t="s">
        <v>29</v>
      </c>
      <c r="C153" t="s">
        <v>23</v>
      </c>
      <c r="D153">
        <v>200301</v>
      </c>
      <c r="E153" s="1">
        <v>41870</v>
      </c>
      <c r="F153">
        <v>4.6900000000000004</v>
      </c>
      <c r="G153" s="2" t="str">
        <f>TEXT(E153,"MMM")</f>
        <v>Aug</v>
      </c>
      <c r="H153" s="2" t="str">
        <f>TEXT(E153,"YYYY")</f>
        <v>2014</v>
      </c>
      <c r="I153" s="2" t="str">
        <f>VLOOKUP(B153,lookup!$A$2:$B$20,2)</f>
        <v>Compactor</v>
      </c>
      <c r="J153" s="2" t="str">
        <f>VLOOKUP(C153,lookup!$E$2:$F$15,2)</f>
        <v>GW</v>
      </c>
    </row>
    <row r="154" spans="1:10" x14ac:dyDescent="0.2">
      <c r="A154" t="s">
        <v>20</v>
      </c>
      <c r="B154" t="s">
        <v>26</v>
      </c>
      <c r="C154" t="s">
        <v>23</v>
      </c>
      <c r="D154">
        <v>200307</v>
      </c>
      <c r="E154" s="1">
        <v>41870</v>
      </c>
      <c r="F154">
        <v>2.92</v>
      </c>
      <c r="G154" s="2" t="str">
        <f>TEXT(E154,"MMM")</f>
        <v>Aug</v>
      </c>
      <c r="H154" s="2" t="str">
        <f>TEXT(E154,"YYYY")</f>
        <v>2014</v>
      </c>
      <c r="I154" s="2" t="str">
        <f>VLOOKUP(B154,lookup!$A$2:$B$20,2)</f>
        <v>Bulk - Open</v>
      </c>
      <c r="J154" s="2" t="str">
        <f>VLOOKUP(C154,lookup!$E$2:$F$15,2)</f>
        <v>GW</v>
      </c>
    </row>
    <row r="155" spans="1:10" x14ac:dyDescent="0.2">
      <c r="A155" t="s">
        <v>20</v>
      </c>
      <c r="B155" t="s">
        <v>22</v>
      </c>
      <c r="C155" t="s">
        <v>23</v>
      </c>
      <c r="D155">
        <v>200301</v>
      </c>
      <c r="E155" s="1">
        <v>41871</v>
      </c>
      <c r="F155">
        <v>0.42799999999999999</v>
      </c>
      <c r="G155" s="2" t="str">
        <f>TEXT(E155,"MMM")</f>
        <v>Aug</v>
      </c>
      <c r="H155" s="2" t="str">
        <f>TEXT(E155,"YYYY")</f>
        <v>2014</v>
      </c>
      <c r="I155" s="2" t="str">
        <f>VLOOKUP(B155,lookup!$A$2:$B$20,2)</f>
        <v>1100L</v>
      </c>
      <c r="J155" s="2" t="str">
        <f>VLOOKUP(C155,lookup!$E$2:$F$15,2)</f>
        <v>GW</v>
      </c>
    </row>
    <row r="156" spans="1:10" x14ac:dyDescent="0.2">
      <c r="A156" t="s">
        <v>20</v>
      </c>
      <c r="B156" t="s">
        <v>22</v>
      </c>
      <c r="C156" t="s">
        <v>23</v>
      </c>
      <c r="D156">
        <v>200301</v>
      </c>
      <c r="E156" s="1">
        <v>41873</v>
      </c>
      <c r="F156">
        <v>4.1000000000000002E-2</v>
      </c>
      <c r="G156" s="2" t="str">
        <f>TEXT(E156,"MMM")</f>
        <v>Aug</v>
      </c>
      <c r="H156" s="2" t="str">
        <f>TEXT(E156,"YYYY")</f>
        <v>2014</v>
      </c>
      <c r="I156" s="2" t="str">
        <f>VLOOKUP(B156,lookup!$A$2:$B$20,2)</f>
        <v>1100L</v>
      </c>
      <c r="J156" s="2" t="str">
        <f>VLOOKUP(C156,lookup!$E$2:$F$15,2)</f>
        <v>GW</v>
      </c>
    </row>
    <row r="157" spans="1:10" x14ac:dyDescent="0.2">
      <c r="A157" t="s">
        <v>20</v>
      </c>
      <c r="B157" t="s">
        <v>22</v>
      </c>
      <c r="C157" t="s">
        <v>25</v>
      </c>
      <c r="D157">
        <v>200108</v>
      </c>
      <c r="E157" s="1">
        <v>41873</v>
      </c>
      <c r="F157">
        <v>0</v>
      </c>
      <c r="G157" s="2" t="str">
        <f>TEXT(E157,"MMM")</f>
        <v>Aug</v>
      </c>
      <c r="H157" s="2" t="str">
        <f>TEXT(E157,"YYYY")</f>
        <v>2014</v>
      </c>
      <c r="I157" s="2" t="str">
        <f>VLOOKUP(B157,lookup!$A$2:$B$20,2)</f>
        <v>1100L</v>
      </c>
      <c r="J157" s="2" t="str">
        <f>VLOOKUP(C157,lookup!$E$2:$F$15,2)</f>
        <v>F</v>
      </c>
    </row>
    <row r="158" spans="1:10" x14ac:dyDescent="0.2">
      <c r="A158" t="s">
        <v>20</v>
      </c>
      <c r="B158" t="s">
        <v>24</v>
      </c>
      <c r="C158" t="s">
        <v>5</v>
      </c>
      <c r="D158">
        <v>200101</v>
      </c>
      <c r="E158" s="1">
        <v>41873</v>
      </c>
      <c r="F158">
        <v>4.4999999999999998E-2</v>
      </c>
      <c r="G158" s="2" t="str">
        <f>TEXT(E158,"MMM")</f>
        <v>Aug</v>
      </c>
      <c r="H158" s="2" t="str">
        <f>TEXT(E158,"YYYY")</f>
        <v>2014</v>
      </c>
      <c r="I158" s="2" t="str">
        <f>VLOOKUP(B158,lookup!$A$2:$B$20,2)</f>
        <v xml:space="preserve">240L </v>
      </c>
      <c r="J158" s="2" t="str">
        <f>VLOOKUP(C158,lookup!$E$2:$F$15,2)</f>
        <v>DMR</v>
      </c>
    </row>
    <row r="159" spans="1:10" x14ac:dyDescent="0.2">
      <c r="A159" t="s">
        <v>20</v>
      </c>
      <c r="B159" t="s">
        <v>24</v>
      </c>
      <c r="C159" t="s">
        <v>25</v>
      </c>
      <c r="D159">
        <v>200108</v>
      </c>
      <c r="E159" s="1">
        <v>41877</v>
      </c>
      <c r="F159">
        <v>0.33400000000000002</v>
      </c>
      <c r="G159" s="2" t="str">
        <f>TEXT(E159,"MMM")</f>
        <v>Aug</v>
      </c>
      <c r="H159" s="2" t="str">
        <f>TEXT(E159,"YYYY")</f>
        <v>2014</v>
      </c>
      <c r="I159" s="2" t="str">
        <f>VLOOKUP(B159,lookup!$A$2:$B$20,2)</f>
        <v xml:space="preserve">240L </v>
      </c>
      <c r="J159" s="2" t="str">
        <f>VLOOKUP(C159,lookup!$E$2:$F$15,2)</f>
        <v>F</v>
      </c>
    </row>
    <row r="160" spans="1:10" x14ac:dyDescent="0.2">
      <c r="A160" t="s">
        <v>20</v>
      </c>
      <c r="B160" t="s">
        <v>29</v>
      </c>
      <c r="C160" t="s">
        <v>23</v>
      </c>
      <c r="D160">
        <v>200301</v>
      </c>
      <c r="E160" s="1">
        <v>41877</v>
      </c>
      <c r="F160">
        <v>3.9</v>
      </c>
      <c r="G160" s="2" t="str">
        <f>TEXT(E160,"MMM")</f>
        <v>Aug</v>
      </c>
      <c r="H160" s="2" t="str">
        <f>TEXT(E160,"YYYY")</f>
        <v>2014</v>
      </c>
      <c r="I160" s="2" t="str">
        <f>VLOOKUP(B160,lookup!$A$2:$B$20,2)</f>
        <v>Compactor</v>
      </c>
      <c r="J160" s="2" t="str">
        <f>VLOOKUP(C160,lookup!$E$2:$F$15,2)</f>
        <v>GW</v>
      </c>
    </row>
    <row r="161" spans="1:10" x14ac:dyDescent="0.2">
      <c r="A161" t="s">
        <v>20</v>
      </c>
      <c r="B161" t="s">
        <v>26</v>
      </c>
      <c r="C161" t="s">
        <v>23</v>
      </c>
      <c r="D161">
        <v>200307</v>
      </c>
      <c r="E161" s="1">
        <v>41877</v>
      </c>
      <c r="F161">
        <v>2.38</v>
      </c>
      <c r="G161" s="2" t="str">
        <f>TEXT(E161,"MMM")</f>
        <v>Aug</v>
      </c>
      <c r="H161" s="2" t="str">
        <f>TEXT(E161,"YYYY")</f>
        <v>2014</v>
      </c>
      <c r="I161" s="2" t="str">
        <f>VLOOKUP(B161,lookup!$A$2:$B$20,2)</f>
        <v>Bulk - Open</v>
      </c>
      <c r="J161" s="2" t="str">
        <f>VLOOKUP(C161,lookup!$E$2:$F$15,2)</f>
        <v>GW</v>
      </c>
    </row>
    <row r="162" spans="1:10" x14ac:dyDescent="0.2">
      <c r="A162" t="s">
        <v>20</v>
      </c>
      <c r="B162" t="s">
        <v>22</v>
      </c>
      <c r="C162" t="s">
        <v>23</v>
      </c>
      <c r="D162">
        <v>200301</v>
      </c>
      <c r="E162" s="1">
        <v>41878</v>
      </c>
      <c r="F162">
        <v>0.42799999999999999</v>
      </c>
      <c r="G162" s="2" t="str">
        <f>TEXT(E162,"MMM")</f>
        <v>Aug</v>
      </c>
      <c r="H162" s="2" t="str">
        <f>TEXT(E162,"YYYY")</f>
        <v>2014</v>
      </c>
      <c r="I162" s="2" t="str">
        <f>VLOOKUP(B162,lookup!$A$2:$B$20,2)</f>
        <v>1100L</v>
      </c>
      <c r="J162" s="2" t="str">
        <f>VLOOKUP(C162,lookup!$E$2:$F$15,2)</f>
        <v>GW</v>
      </c>
    </row>
    <row r="163" spans="1:10" x14ac:dyDescent="0.2">
      <c r="A163" t="s">
        <v>20</v>
      </c>
      <c r="B163" t="s">
        <v>22</v>
      </c>
      <c r="C163" t="s">
        <v>23</v>
      </c>
      <c r="D163">
        <v>200301</v>
      </c>
      <c r="E163" s="1">
        <v>41880</v>
      </c>
      <c r="F163">
        <v>4.1000000000000002E-2</v>
      </c>
      <c r="G163" s="2" t="str">
        <f>TEXT(E163,"MMM")</f>
        <v>Aug</v>
      </c>
      <c r="H163" s="2" t="str">
        <f>TEXT(E163,"YYYY")</f>
        <v>2014</v>
      </c>
      <c r="I163" s="2" t="str">
        <f>VLOOKUP(B163,lookup!$A$2:$B$20,2)</f>
        <v>1100L</v>
      </c>
      <c r="J163" s="2" t="str">
        <f>VLOOKUP(C163,lookup!$E$2:$F$15,2)</f>
        <v>GW</v>
      </c>
    </row>
    <row r="164" spans="1:10" x14ac:dyDescent="0.2">
      <c r="A164" t="s">
        <v>20</v>
      </c>
      <c r="B164" t="s">
        <v>24</v>
      </c>
      <c r="C164" t="s">
        <v>5</v>
      </c>
      <c r="D164">
        <v>200101</v>
      </c>
      <c r="E164" s="1">
        <v>41880</v>
      </c>
      <c r="F164">
        <v>4.4999999999999998E-2</v>
      </c>
      <c r="G164" s="2" t="str">
        <f>TEXT(E164,"MMM")</f>
        <v>Aug</v>
      </c>
      <c r="H164" s="2" t="str">
        <f>TEXT(E164,"YYYY")</f>
        <v>2014</v>
      </c>
      <c r="I164" s="2" t="str">
        <f>VLOOKUP(B164,lookup!$A$2:$B$20,2)</f>
        <v xml:space="preserve">240L </v>
      </c>
      <c r="J164" s="2" t="str">
        <f>VLOOKUP(C164,lookup!$E$2:$F$15,2)</f>
        <v>DMR</v>
      </c>
    </row>
    <row r="165" spans="1:10" x14ac:dyDescent="0.2">
      <c r="A165" t="s">
        <v>20</v>
      </c>
      <c r="B165" t="s">
        <v>24</v>
      </c>
      <c r="C165" t="s">
        <v>25</v>
      </c>
      <c r="D165">
        <v>200108</v>
      </c>
      <c r="E165" s="1">
        <v>41884</v>
      </c>
      <c r="F165">
        <v>0.35199999999999998</v>
      </c>
      <c r="G165" s="2" t="str">
        <f>TEXT(E165,"MMM")</f>
        <v>Sep</v>
      </c>
      <c r="H165" s="2" t="str">
        <f>TEXT(E165,"YYYY")</f>
        <v>2014</v>
      </c>
      <c r="I165" s="2" t="str">
        <f>VLOOKUP(B165,lookup!$A$2:$B$20,2)</f>
        <v xml:space="preserve">240L </v>
      </c>
      <c r="J165" s="2" t="str">
        <f>VLOOKUP(C165,lookup!$E$2:$F$15,2)</f>
        <v>F</v>
      </c>
    </row>
    <row r="166" spans="1:10" x14ac:dyDescent="0.2">
      <c r="A166" t="s">
        <v>20</v>
      </c>
      <c r="B166" t="s">
        <v>29</v>
      </c>
      <c r="C166" t="s">
        <v>23</v>
      </c>
      <c r="D166">
        <v>200301</v>
      </c>
      <c r="E166" s="1">
        <v>41884</v>
      </c>
      <c r="F166">
        <v>4.05</v>
      </c>
      <c r="G166" s="2" t="str">
        <f>TEXT(E166,"MMM")</f>
        <v>Sep</v>
      </c>
      <c r="H166" s="2" t="str">
        <f>TEXT(E166,"YYYY")</f>
        <v>2014</v>
      </c>
      <c r="I166" s="2" t="str">
        <f>VLOOKUP(B166,lookup!$A$2:$B$20,2)</f>
        <v>Compactor</v>
      </c>
      <c r="J166" s="2" t="str">
        <f>VLOOKUP(C166,lookup!$E$2:$F$15,2)</f>
        <v>GW</v>
      </c>
    </row>
    <row r="167" spans="1:10" x14ac:dyDescent="0.2">
      <c r="A167" t="s">
        <v>20</v>
      </c>
      <c r="B167" t="s">
        <v>22</v>
      </c>
      <c r="C167" t="s">
        <v>23</v>
      </c>
      <c r="D167">
        <v>200301</v>
      </c>
      <c r="E167" s="1">
        <v>41885</v>
      </c>
      <c r="F167">
        <v>0.496</v>
      </c>
      <c r="G167" s="2" t="str">
        <f>TEXT(E167,"MMM")</f>
        <v>Sep</v>
      </c>
      <c r="H167" s="2" t="str">
        <f>TEXT(E167,"YYYY")</f>
        <v>2014</v>
      </c>
      <c r="I167" s="2" t="str">
        <f>VLOOKUP(B167,lookup!$A$2:$B$20,2)</f>
        <v>1100L</v>
      </c>
      <c r="J167" s="2" t="str">
        <f>VLOOKUP(C167,lookup!$E$2:$F$15,2)</f>
        <v>GW</v>
      </c>
    </row>
    <row r="168" spans="1:10" x14ac:dyDescent="0.2">
      <c r="A168" t="s">
        <v>20</v>
      </c>
      <c r="B168" t="s">
        <v>26</v>
      </c>
      <c r="C168" t="s">
        <v>23</v>
      </c>
      <c r="D168">
        <v>200307</v>
      </c>
      <c r="E168" s="1">
        <v>41885</v>
      </c>
      <c r="F168">
        <v>3.06</v>
      </c>
      <c r="G168" s="2" t="str">
        <f>TEXT(E168,"MMM")</f>
        <v>Sep</v>
      </c>
      <c r="H168" s="2" t="str">
        <f>TEXT(E168,"YYYY")</f>
        <v>2014</v>
      </c>
      <c r="I168" s="2" t="str">
        <f>VLOOKUP(B168,lookup!$A$2:$B$20,2)</f>
        <v>Bulk - Open</v>
      </c>
      <c r="J168" s="2" t="str">
        <f>VLOOKUP(C168,lookup!$E$2:$F$15,2)</f>
        <v>GW</v>
      </c>
    </row>
    <row r="169" spans="1:10" x14ac:dyDescent="0.2">
      <c r="A169" t="s">
        <v>20</v>
      </c>
      <c r="B169" t="s">
        <v>22</v>
      </c>
      <c r="C169" t="s">
        <v>23</v>
      </c>
      <c r="D169">
        <v>200301</v>
      </c>
      <c r="E169" s="1">
        <v>41887</v>
      </c>
      <c r="F169">
        <v>4.1000000000000002E-2</v>
      </c>
      <c r="G169" s="2" t="str">
        <f>TEXT(E169,"MMM")</f>
        <v>Sep</v>
      </c>
      <c r="H169" s="2" t="str">
        <f>TEXT(E169,"YYYY")</f>
        <v>2014</v>
      </c>
      <c r="I169" s="2" t="str">
        <f>VLOOKUP(B169,lookup!$A$2:$B$20,2)</f>
        <v>1100L</v>
      </c>
      <c r="J169" s="2" t="str">
        <f>VLOOKUP(C169,lookup!$E$2:$F$15,2)</f>
        <v>GW</v>
      </c>
    </row>
    <row r="170" spans="1:10" x14ac:dyDescent="0.2">
      <c r="A170" t="s">
        <v>20</v>
      </c>
      <c r="B170" t="s">
        <v>24</v>
      </c>
      <c r="C170" t="s">
        <v>5</v>
      </c>
      <c r="D170">
        <v>200101</v>
      </c>
      <c r="E170" s="1">
        <v>41887</v>
      </c>
      <c r="F170">
        <v>5.2999999999999999E-2</v>
      </c>
      <c r="G170" s="2" t="str">
        <f>TEXT(E170,"MMM")</f>
        <v>Sep</v>
      </c>
      <c r="H170" s="2" t="str">
        <f>TEXT(E170,"YYYY")</f>
        <v>2014</v>
      </c>
      <c r="I170" s="2" t="str">
        <f>VLOOKUP(B170,lookup!$A$2:$B$20,2)</f>
        <v xml:space="preserve">240L </v>
      </c>
      <c r="J170" s="2" t="str">
        <f>VLOOKUP(C170,lookup!$E$2:$F$15,2)</f>
        <v>DMR</v>
      </c>
    </row>
    <row r="171" spans="1:10" x14ac:dyDescent="0.2">
      <c r="A171" t="s">
        <v>20</v>
      </c>
      <c r="B171" t="s">
        <v>30</v>
      </c>
      <c r="C171" t="s">
        <v>23</v>
      </c>
      <c r="D171">
        <v>200301</v>
      </c>
      <c r="E171" s="1">
        <v>41888</v>
      </c>
      <c r="F171">
        <v>1.42</v>
      </c>
      <c r="G171" s="2" t="str">
        <f>TEXT(E171,"MMM")</f>
        <v>Sep</v>
      </c>
      <c r="H171" s="2" t="str">
        <f>TEXT(E171,"YYYY")</f>
        <v>2014</v>
      </c>
      <c r="I171" s="2" t="str">
        <f>VLOOKUP(B171,lookup!$A$2:$B$20,2)</f>
        <v xml:space="preserve">Bulk - Enclosed </v>
      </c>
      <c r="J171" s="2" t="str">
        <f>VLOOKUP(C171,lookup!$E$2:$F$15,2)</f>
        <v>GW</v>
      </c>
    </row>
    <row r="172" spans="1:10" x14ac:dyDescent="0.2">
      <c r="A172" t="s">
        <v>20</v>
      </c>
      <c r="B172" t="s">
        <v>22</v>
      </c>
      <c r="C172" t="s">
        <v>25</v>
      </c>
      <c r="D172">
        <v>200108</v>
      </c>
      <c r="E172" s="1">
        <v>41890</v>
      </c>
      <c r="F172">
        <v>0</v>
      </c>
      <c r="G172" s="2" t="str">
        <f>TEXT(E172,"MMM")</f>
        <v>Sep</v>
      </c>
      <c r="H172" s="2" t="str">
        <f>TEXT(E172,"YYYY")</f>
        <v>2014</v>
      </c>
      <c r="I172" s="2" t="str">
        <f>VLOOKUP(B172,lookup!$A$2:$B$20,2)</f>
        <v>1100L</v>
      </c>
      <c r="J172" s="2" t="str">
        <f>VLOOKUP(C172,lookup!$E$2:$F$15,2)</f>
        <v>F</v>
      </c>
    </row>
    <row r="173" spans="1:10" x14ac:dyDescent="0.2">
      <c r="A173" t="s">
        <v>20</v>
      </c>
      <c r="B173" t="s">
        <v>24</v>
      </c>
      <c r="C173" t="s">
        <v>25</v>
      </c>
      <c r="D173">
        <v>200108</v>
      </c>
      <c r="E173" s="1">
        <v>41891</v>
      </c>
      <c r="F173">
        <v>0.35199999999999998</v>
      </c>
      <c r="G173" s="2" t="str">
        <f>TEXT(E173,"MMM")</f>
        <v>Sep</v>
      </c>
      <c r="H173" s="2" t="str">
        <f>TEXT(E173,"YYYY")</f>
        <v>2014</v>
      </c>
      <c r="I173" s="2" t="str">
        <f>VLOOKUP(B173,lookup!$A$2:$B$20,2)</f>
        <v xml:space="preserve">240L </v>
      </c>
      <c r="J173" s="2" t="str">
        <f>VLOOKUP(C173,lookup!$E$2:$F$15,2)</f>
        <v>F</v>
      </c>
    </row>
    <row r="174" spans="1:10" x14ac:dyDescent="0.2">
      <c r="A174" t="s">
        <v>20</v>
      </c>
      <c r="B174" t="s">
        <v>29</v>
      </c>
      <c r="C174" t="s">
        <v>23</v>
      </c>
      <c r="D174">
        <v>200301</v>
      </c>
      <c r="E174" s="1">
        <v>41891</v>
      </c>
      <c r="F174">
        <v>4.5</v>
      </c>
      <c r="G174" s="2" t="str">
        <f>TEXT(E174,"MMM")</f>
        <v>Sep</v>
      </c>
      <c r="H174" s="2" t="str">
        <f>TEXT(E174,"YYYY")</f>
        <v>2014</v>
      </c>
      <c r="I174" s="2" t="str">
        <f>VLOOKUP(B174,lookup!$A$2:$B$20,2)</f>
        <v>Compactor</v>
      </c>
      <c r="J174" s="2" t="str">
        <f>VLOOKUP(C174,lookup!$E$2:$F$15,2)</f>
        <v>GW</v>
      </c>
    </row>
    <row r="175" spans="1:10" x14ac:dyDescent="0.2">
      <c r="A175" t="s">
        <v>20</v>
      </c>
      <c r="B175" t="s">
        <v>22</v>
      </c>
      <c r="C175" t="s">
        <v>23</v>
      </c>
      <c r="D175">
        <v>200301</v>
      </c>
      <c r="E175" s="1">
        <v>41892</v>
      </c>
      <c r="F175">
        <v>0.496</v>
      </c>
      <c r="G175" s="2" t="str">
        <f>TEXT(E175,"MMM")</f>
        <v>Sep</v>
      </c>
      <c r="H175" s="2" t="str">
        <f>TEXT(E175,"YYYY")</f>
        <v>2014</v>
      </c>
      <c r="I175" s="2" t="str">
        <f>VLOOKUP(B175,lookup!$A$2:$B$20,2)</f>
        <v>1100L</v>
      </c>
      <c r="J175" s="2" t="str">
        <f>VLOOKUP(C175,lookup!$E$2:$F$15,2)</f>
        <v>GW</v>
      </c>
    </row>
    <row r="176" spans="1:10" x14ac:dyDescent="0.2">
      <c r="A176" t="s">
        <v>20</v>
      </c>
      <c r="B176" t="s">
        <v>22</v>
      </c>
      <c r="C176" t="s">
        <v>23</v>
      </c>
      <c r="D176">
        <v>200301</v>
      </c>
      <c r="E176" s="1">
        <v>41894</v>
      </c>
      <c r="F176">
        <v>4.1000000000000002E-2</v>
      </c>
      <c r="G176" s="2" t="str">
        <f>TEXT(E176,"MMM")</f>
        <v>Sep</v>
      </c>
      <c r="H176" s="2" t="str">
        <f>TEXT(E176,"YYYY")</f>
        <v>2014</v>
      </c>
      <c r="I176" s="2" t="str">
        <f>VLOOKUP(B176,lookup!$A$2:$B$20,2)</f>
        <v>1100L</v>
      </c>
      <c r="J176" s="2" t="str">
        <f>VLOOKUP(C176,lookup!$E$2:$F$15,2)</f>
        <v>GW</v>
      </c>
    </row>
    <row r="177" spans="1:10" x14ac:dyDescent="0.2">
      <c r="A177" t="s">
        <v>20</v>
      </c>
      <c r="B177" t="s">
        <v>26</v>
      </c>
      <c r="C177" t="s">
        <v>23</v>
      </c>
      <c r="D177">
        <v>200307</v>
      </c>
      <c r="E177" s="1">
        <v>41894</v>
      </c>
      <c r="F177">
        <v>1.82</v>
      </c>
      <c r="G177" s="2" t="str">
        <f>TEXT(E177,"MMM")</f>
        <v>Sep</v>
      </c>
      <c r="H177" s="2" t="str">
        <f>TEXT(E177,"YYYY")</f>
        <v>2014</v>
      </c>
      <c r="I177" s="2" t="str">
        <f>VLOOKUP(B177,lookup!$A$2:$B$20,2)</f>
        <v>Bulk - Open</v>
      </c>
      <c r="J177" s="2" t="str">
        <f>VLOOKUP(C177,lookup!$E$2:$F$15,2)</f>
        <v>GW</v>
      </c>
    </row>
    <row r="178" spans="1:10" x14ac:dyDescent="0.2">
      <c r="A178" t="s">
        <v>20</v>
      </c>
      <c r="B178" t="s">
        <v>24</v>
      </c>
      <c r="C178" t="s">
        <v>5</v>
      </c>
      <c r="D178">
        <v>200101</v>
      </c>
      <c r="E178" s="1">
        <v>41894</v>
      </c>
      <c r="F178">
        <v>5.2999999999999999E-2</v>
      </c>
      <c r="G178" s="2" t="str">
        <f>TEXT(E178,"MMM")</f>
        <v>Sep</v>
      </c>
      <c r="H178" s="2" t="str">
        <f>TEXT(E178,"YYYY")</f>
        <v>2014</v>
      </c>
      <c r="I178" s="2" t="str">
        <f>VLOOKUP(B178,lookup!$A$2:$B$20,2)</f>
        <v xml:space="preserve">240L </v>
      </c>
      <c r="J178" s="2" t="str">
        <f>VLOOKUP(C178,lookup!$E$2:$F$15,2)</f>
        <v>DMR</v>
      </c>
    </row>
    <row r="179" spans="1:10" x14ac:dyDescent="0.2">
      <c r="A179" t="s">
        <v>20</v>
      </c>
      <c r="B179" t="s">
        <v>24</v>
      </c>
      <c r="C179" t="s">
        <v>25</v>
      </c>
      <c r="D179">
        <v>200108</v>
      </c>
      <c r="E179" s="1">
        <v>41898</v>
      </c>
      <c r="F179">
        <v>0.35199999999999998</v>
      </c>
      <c r="G179" s="2" t="str">
        <f>TEXT(E179,"MMM")</f>
        <v>Sep</v>
      </c>
      <c r="H179" s="2" t="str">
        <f>TEXT(E179,"YYYY")</f>
        <v>2014</v>
      </c>
      <c r="I179" s="2" t="str">
        <f>VLOOKUP(B179,lookup!$A$2:$B$20,2)</f>
        <v xml:space="preserve">240L </v>
      </c>
      <c r="J179" s="2" t="str">
        <f>VLOOKUP(C179,lookup!$E$2:$F$15,2)</f>
        <v>F</v>
      </c>
    </row>
    <row r="180" spans="1:10" x14ac:dyDescent="0.2">
      <c r="A180" t="s">
        <v>20</v>
      </c>
      <c r="B180" t="s">
        <v>29</v>
      </c>
      <c r="C180" t="s">
        <v>23</v>
      </c>
      <c r="D180">
        <v>200301</v>
      </c>
      <c r="E180" s="1">
        <v>41898</v>
      </c>
      <c r="F180">
        <v>4.1900000000000004</v>
      </c>
      <c r="G180" s="2" t="str">
        <f>TEXT(E180,"MMM")</f>
        <v>Sep</v>
      </c>
      <c r="H180" s="2" t="str">
        <f>TEXT(E180,"YYYY")</f>
        <v>2014</v>
      </c>
      <c r="I180" s="2" t="str">
        <f>VLOOKUP(B180,lookup!$A$2:$B$20,2)</f>
        <v>Compactor</v>
      </c>
      <c r="J180" s="2" t="str">
        <f>VLOOKUP(C180,lookup!$E$2:$F$15,2)</f>
        <v>GW</v>
      </c>
    </row>
    <row r="181" spans="1:10" x14ac:dyDescent="0.2">
      <c r="A181" t="s">
        <v>20</v>
      </c>
      <c r="B181" t="s">
        <v>24</v>
      </c>
      <c r="C181" t="s">
        <v>5</v>
      </c>
      <c r="D181">
        <v>200101</v>
      </c>
      <c r="E181" s="1">
        <v>41898</v>
      </c>
      <c r="F181">
        <v>5.2999999999999999E-2</v>
      </c>
      <c r="G181" s="2" t="str">
        <f>TEXT(E181,"MMM")</f>
        <v>Sep</v>
      </c>
      <c r="H181" s="2" t="str">
        <f>TEXT(E181,"YYYY")</f>
        <v>2014</v>
      </c>
      <c r="I181" s="2" t="str">
        <f>VLOOKUP(B181,lookup!$A$2:$B$20,2)</f>
        <v xml:space="preserve">240L </v>
      </c>
      <c r="J181" s="2" t="str">
        <f>VLOOKUP(C181,lookup!$E$2:$F$15,2)</f>
        <v>DMR</v>
      </c>
    </row>
    <row r="182" spans="1:10" x14ac:dyDescent="0.2">
      <c r="A182" t="s">
        <v>20</v>
      </c>
      <c r="B182" t="s">
        <v>22</v>
      </c>
      <c r="C182" t="s">
        <v>23</v>
      </c>
      <c r="D182">
        <v>200301</v>
      </c>
      <c r="E182" s="1">
        <v>41899</v>
      </c>
      <c r="F182">
        <v>0.70899999999999996</v>
      </c>
      <c r="G182" s="2" t="str">
        <f>TEXT(E182,"MMM")</f>
        <v>Sep</v>
      </c>
      <c r="H182" s="2" t="str">
        <f>TEXT(E182,"YYYY")</f>
        <v>2014</v>
      </c>
      <c r="I182" s="2" t="str">
        <f>VLOOKUP(B182,lookup!$A$2:$B$20,2)</f>
        <v>1100L</v>
      </c>
      <c r="J182" s="2" t="str">
        <f>VLOOKUP(C182,lookup!$E$2:$F$15,2)</f>
        <v>GW</v>
      </c>
    </row>
    <row r="183" spans="1:10" x14ac:dyDescent="0.2">
      <c r="A183" t="s">
        <v>20</v>
      </c>
      <c r="B183" t="s">
        <v>22</v>
      </c>
      <c r="C183" t="s">
        <v>23</v>
      </c>
      <c r="D183">
        <v>200301</v>
      </c>
      <c r="E183" s="1">
        <v>41901</v>
      </c>
      <c r="F183">
        <v>4.1000000000000002E-2</v>
      </c>
      <c r="G183" s="2" t="str">
        <f>TEXT(E183,"MMM")</f>
        <v>Sep</v>
      </c>
      <c r="H183" s="2" t="str">
        <f>TEXT(E183,"YYYY")</f>
        <v>2014</v>
      </c>
      <c r="I183" s="2" t="str">
        <f>VLOOKUP(B183,lookup!$A$2:$B$20,2)</f>
        <v>1100L</v>
      </c>
      <c r="J183" s="2" t="str">
        <f>VLOOKUP(C183,lookup!$E$2:$F$15,2)</f>
        <v>GW</v>
      </c>
    </row>
    <row r="184" spans="1:10" x14ac:dyDescent="0.2">
      <c r="A184" t="s">
        <v>20</v>
      </c>
      <c r="B184" t="s">
        <v>26</v>
      </c>
      <c r="C184" t="s">
        <v>23</v>
      </c>
      <c r="D184">
        <v>200307</v>
      </c>
      <c r="E184" s="1">
        <v>41901</v>
      </c>
      <c r="F184">
        <v>2.08</v>
      </c>
      <c r="G184" s="2" t="str">
        <f>TEXT(E184,"MMM")</f>
        <v>Sep</v>
      </c>
      <c r="H184" s="2" t="str">
        <f>TEXT(E184,"YYYY")</f>
        <v>2014</v>
      </c>
      <c r="I184" s="2" t="str">
        <f>VLOOKUP(B184,lookup!$A$2:$B$20,2)</f>
        <v>Bulk - Open</v>
      </c>
      <c r="J184" s="2" t="str">
        <f>VLOOKUP(C184,lookup!$E$2:$F$15,2)</f>
        <v>GW</v>
      </c>
    </row>
    <row r="185" spans="1:10" x14ac:dyDescent="0.2">
      <c r="A185" t="s">
        <v>20</v>
      </c>
      <c r="B185" t="s">
        <v>22</v>
      </c>
      <c r="C185" t="s">
        <v>25</v>
      </c>
      <c r="D185">
        <v>200108</v>
      </c>
      <c r="E185" s="1">
        <v>41901</v>
      </c>
      <c r="F185">
        <v>0.186</v>
      </c>
      <c r="G185" s="2" t="str">
        <f>TEXT(E185,"MMM")</f>
        <v>Sep</v>
      </c>
      <c r="H185" s="2" t="str">
        <f>TEXT(E185,"YYYY")</f>
        <v>2014</v>
      </c>
      <c r="I185" s="2" t="str">
        <f>VLOOKUP(B185,lookup!$A$2:$B$20,2)</f>
        <v>1100L</v>
      </c>
      <c r="J185" s="2" t="str">
        <f>VLOOKUP(C185,lookup!$E$2:$F$15,2)</f>
        <v>F</v>
      </c>
    </row>
    <row r="186" spans="1:10" x14ac:dyDescent="0.2">
      <c r="A186" t="s">
        <v>20</v>
      </c>
      <c r="B186" t="s">
        <v>24</v>
      </c>
      <c r="C186" t="s">
        <v>5</v>
      </c>
      <c r="D186">
        <v>200101</v>
      </c>
      <c r="E186" s="1">
        <v>41901</v>
      </c>
      <c r="F186">
        <v>5.2999999999999999E-2</v>
      </c>
      <c r="G186" s="2" t="str">
        <f>TEXT(E186,"MMM")</f>
        <v>Sep</v>
      </c>
      <c r="H186" s="2" t="str">
        <f>TEXT(E186,"YYYY")</f>
        <v>2014</v>
      </c>
      <c r="I186" s="2" t="str">
        <f>VLOOKUP(B186,lookup!$A$2:$B$20,2)</f>
        <v xml:space="preserve">240L </v>
      </c>
      <c r="J186" s="2" t="str">
        <f>VLOOKUP(C186,lookup!$E$2:$F$15,2)</f>
        <v>DMR</v>
      </c>
    </row>
    <row r="187" spans="1:10" x14ac:dyDescent="0.2">
      <c r="A187" t="s">
        <v>20</v>
      </c>
      <c r="B187" t="s">
        <v>24</v>
      </c>
      <c r="C187" t="s">
        <v>25</v>
      </c>
      <c r="D187">
        <v>200108</v>
      </c>
      <c r="E187" s="1">
        <v>41905</v>
      </c>
      <c r="F187">
        <v>0.35199999999999998</v>
      </c>
      <c r="G187" s="2" t="str">
        <f>TEXT(E187,"MMM")</f>
        <v>Sep</v>
      </c>
      <c r="H187" s="2" t="str">
        <f>TEXT(E187,"YYYY")</f>
        <v>2014</v>
      </c>
      <c r="I187" s="2" t="str">
        <f>VLOOKUP(B187,lookup!$A$2:$B$20,2)</f>
        <v xml:space="preserve">240L </v>
      </c>
      <c r="J187" s="2" t="str">
        <f>VLOOKUP(C187,lookup!$E$2:$F$15,2)</f>
        <v>F</v>
      </c>
    </row>
    <row r="188" spans="1:10" x14ac:dyDescent="0.2">
      <c r="A188" t="s">
        <v>20</v>
      </c>
      <c r="B188" t="s">
        <v>29</v>
      </c>
      <c r="C188" t="s">
        <v>23</v>
      </c>
      <c r="D188">
        <v>200301</v>
      </c>
      <c r="E188" s="1">
        <v>41905</v>
      </c>
      <c r="F188">
        <v>5.04</v>
      </c>
      <c r="G188" s="2" t="str">
        <f>TEXT(E188,"MMM")</f>
        <v>Sep</v>
      </c>
      <c r="H188" s="2" t="str">
        <f>TEXT(E188,"YYYY")</f>
        <v>2014</v>
      </c>
      <c r="I188" s="2" t="str">
        <f>VLOOKUP(B188,lookup!$A$2:$B$20,2)</f>
        <v>Compactor</v>
      </c>
      <c r="J188" s="2" t="str">
        <f>VLOOKUP(C188,lookup!$E$2:$F$15,2)</f>
        <v>GW</v>
      </c>
    </row>
    <row r="189" spans="1:10" x14ac:dyDescent="0.2">
      <c r="A189" t="s">
        <v>20</v>
      </c>
      <c r="B189" t="s">
        <v>22</v>
      </c>
      <c r="C189" t="s">
        <v>23</v>
      </c>
      <c r="D189">
        <v>200301</v>
      </c>
      <c r="E189" s="1">
        <v>41906</v>
      </c>
      <c r="F189">
        <v>0.496</v>
      </c>
      <c r="G189" s="2" t="str">
        <f>TEXT(E189,"MMM")</f>
        <v>Sep</v>
      </c>
      <c r="H189" s="2" t="str">
        <f>TEXT(E189,"YYYY")</f>
        <v>2014</v>
      </c>
      <c r="I189" s="2" t="str">
        <f>VLOOKUP(B189,lookup!$A$2:$B$20,2)</f>
        <v>1100L</v>
      </c>
      <c r="J189" s="2" t="str">
        <f>VLOOKUP(C189,lookup!$E$2:$F$15,2)</f>
        <v>GW</v>
      </c>
    </row>
    <row r="190" spans="1:10" x14ac:dyDescent="0.2">
      <c r="A190" t="s">
        <v>20</v>
      </c>
      <c r="B190" t="s">
        <v>22</v>
      </c>
      <c r="C190" t="s">
        <v>23</v>
      </c>
      <c r="D190">
        <v>200301</v>
      </c>
      <c r="E190" s="1">
        <v>41908</v>
      </c>
      <c r="F190">
        <v>4.1000000000000002E-2</v>
      </c>
      <c r="G190" s="2" t="str">
        <f>TEXT(E190,"MMM")</f>
        <v>Sep</v>
      </c>
      <c r="H190" s="2" t="str">
        <f>TEXT(E190,"YYYY")</f>
        <v>2014</v>
      </c>
      <c r="I190" s="2" t="str">
        <f>VLOOKUP(B190,lookup!$A$2:$B$20,2)</f>
        <v>1100L</v>
      </c>
      <c r="J190" s="2" t="str">
        <f>VLOOKUP(C190,lookup!$E$2:$F$15,2)</f>
        <v>GW</v>
      </c>
    </row>
    <row r="191" spans="1:10" x14ac:dyDescent="0.2">
      <c r="A191" t="s">
        <v>20</v>
      </c>
      <c r="B191" t="s">
        <v>29</v>
      </c>
      <c r="C191" t="s">
        <v>23</v>
      </c>
      <c r="D191">
        <v>200301</v>
      </c>
      <c r="E191" s="1">
        <v>41908</v>
      </c>
      <c r="F191">
        <v>2.95</v>
      </c>
      <c r="G191" s="2" t="str">
        <f>TEXT(E191,"MMM")</f>
        <v>Sep</v>
      </c>
      <c r="H191" s="2" t="str">
        <f>TEXT(E191,"YYYY")</f>
        <v>2014</v>
      </c>
      <c r="I191" s="2" t="str">
        <f>VLOOKUP(B191,lookup!$A$2:$B$20,2)</f>
        <v>Compactor</v>
      </c>
      <c r="J191" s="2" t="str">
        <f>VLOOKUP(C191,lookup!$E$2:$F$15,2)</f>
        <v>GW</v>
      </c>
    </row>
    <row r="192" spans="1:10" x14ac:dyDescent="0.2">
      <c r="A192" t="s">
        <v>20</v>
      </c>
      <c r="B192" t="s">
        <v>26</v>
      </c>
      <c r="C192" t="s">
        <v>23</v>
      </c>
      <c r="D192">
        <v>200307</v>
      </c>
      <c r="E192" s="1">
        <v>41908</v>
      </c>
      <c r="F192">
        <v>2.4</v>
      </c>
      <c r="G192" s="2" t="str">
        <f>TEXT(E192,"MMM")</f>
        <v>Sep</v>
      </c>
      <c r="H192" s="2" t="str">
        <f>TEXT(E192,"YYYY")</f>
        <v>2014</v>
      </c>
      <c r="I192" s="2" t="str">
        <f>VLOOKUP(B192,lookup!$A$2:$B$20,2)</f>
        <v>Bulk - Open</v>
      </c>
      <c r="J192" s="2" t="str">
        <f>VLOOKUP(C192,lookup!$E$2:$F$15,2)</f>
        <v>GW</v>
      </c>
    </row>
    <row r="193" spans="1:10" x14ac:dyDescent="0.2">
      <c r="A193" t="s">
        <v>20</v>
      </c>
      <c r="B193" t="s">
        <v>24</v>
      </c>
      <c r="C193" t="s">
        <v>28</v>
      </c>
      <c r="D193">
        <v>200102</v>
      </c>
      <c r="E193" s="1">
        <v>41908</v>
      </c>
      <c r="F193">
        <v>4.1000000000000002E-2</v>
      </c>
      <c r="G193" s="2" t="str">
        <f>TEXT(E193,"MMM")</f>
        <v>Sep</v>
      </c>
      <c r="H193" s="2" t="str">
        <f>TEXT(E193,"YYYY")</f>
        <v>2014</v>
      </c>
      <c r="I193" s="2" t="str">
        <f>VLOOKUP(B193,lookup!$A$2:$B$20,2)</f>
        <v xml:space="preserve">240L </v>
      </c>
      <c r="J193" s="2" t="str">
        <f>VLOOKUP(C193,lookup!$E$2:$F$15,2)</f>
        <v>GL</v>
      </c>
    </row>
    <row r="194" spans="1:10" x14ac:dyDescent="0.2">
      <c r="A194" t="s">
        <v>20</v>
      </c>
      <c r="B194" t="s">
        <v>24</v>
      </c>
      <c r="C194" t="s">
        <v>5</v>
      </c>
      <c r="D194">
        <v>200101</v>
      </c>
      <c r="E194" s="1">
        <v>41908</v>
      </c>
      <c r="F194">
        <v>5.2999999999999999E-2</v>
      </c>
      <c r="G194" s="2" t="str">
        <f>TEXT(E194,"MMM")</f>
        <v>Sep</v>
      </c>
      <c r="H194" s="2" t="str">
        <f>TEXT(E194,"YYYY")</f>
        <v>2014</v>
      </c>
      <c r="I194" s="2" t="str">
        <f>VLOOKUP(B194,lookup!$A$2:$B$20,2)</f>
        <v xml:space="preserve">240L </v>
      </c>
      <c r="J194" s="2" t="str">
        <f>VLOOKUP(C194,lookup!$E$2:$F$15,2)</f>
        <v>DMR</v>
      </c>
    </row>
    <row r="195" spans="1:10" x14ac:dyDescent="0.2">
      <c r="A195" t="s">
        <v>20</v>
      </c>
      <c r="B195" t="s">
        <v>24</v>
      </c>
      <c r="C195" t="s">
        <v>25</v>
      </c>
      <c r="D195">
        <v>200108</v>
      </c>
      <c r="E195" s="1">
        <v>41912</v>
      </c>
      <c r="F195">
        <v>0.35199999999999998</v>
      </c>
      <c r="G195" s="2" t="str">
        <f>TEXT(E195,"MMM")</f>
        <v>Sep</v>
      </c>
      <c r="H195" s="2" t="str">
        <f>TEXT(E195,"YYYY")</f>
        <v>2014</v>
      </c>
      <c r="I195" s="2" t="str">
        <f>VLOOKUP(B195,lookup!$A$2:$B$20,2)</f>
        <v xml:space="preserve">240L </v>
      </c>
      <c r="J195" s="2" t="str">
        <f>VLOOKUP(C195,lookup!$E$2:$F$15,2)</f>
        <v>F</v>
      </c>
    </row>
    <row r="196" spans="1:10" x14ac:dyDescent="0.2">
      <c r="A196" t="s">
        <v>20</v>
      </c>
      <c r="B196" t="s">
        <v>29</v>
      </c>
      <c r="C196" t="s">
        <v>23</v>
      </c>
      <c r="D196">
        <v>200301</v>
      </c>
      <c r="E196" s="1">
        <v>41912</v>
      </c>
      <c r="F196">
        <v>1.5</v>
      </c>
      <c r="G196" s="2" t="str">
        <f>TEXT(E196,"MMM")</f>
        <v>Sep</v>
      </c>
      <c r="H196" s="2" t="str">
        <f>TEXT(E196,"YYYY")</f>
        <v>2014</v>
      </c>
      <c r="I196" s="2" t="str">
        <f>VLOOKUP(B196,lookup!$A$2:$B$20,2)</f>
        <v>Compactor</v>
      </c>
      <c r="J196" s="2" t="str">
        <f>VLOOKUP(C196,lookup!$E$2:$F$15,2)</f>
        <v>GW</v>
      </c>
    </row>
    <row r="197" spans="1:10" x14ac:dyDescent="0.2">
      <c r="A197" t="s">
        <v>20</v>
      </c>
      <c r="B197" t="s">
        <v>22</v>
      </c>
      <c r="C197" t="s">
        <v>23</v>
      </c>
      <c r="D197" t="s">
        <v>21</v>
      </c>
      <c r="E197" s="1">
        <v>41913</v>
      </c>
      <c r="F197">
        <v>0.42199999999999999</v>
      </c>
      <c r="G197" s="2" t="str">
        <f>TEXT(E197,"MMM")</f>
        <v>Oct</v>
      </c>
      <c r="H197" s="2" t="str">
        <f>TEXT(E197,"YYYY")</f>
        <v>2014</v>
      </c>
      <c r="I197" s="2" t="str">
        <f>VLOOKUP(B197,lookup!$A$2:$B$20,2)</f>
        <v>1100L</v>
      </c>
      <c r="J197" s="2" t="str">
        <f>VLOOKUP(C197,lookup!$E$2:$F$15,2)</f>
        <v>GW</v>
      </c>
    </row>
    <row r="198" spans="1:10" x14ac:dyDescent="0.2">
      <c r="A198" t="s">
        <v>20</v>
      </c>
      <c r="B198" t="s">
        <v>22</v>
      </c>
      <c r="C198" t="s">
        <v>23</v>
      </c>
      <c r="D198" t="s">
        <v>21</v>
      </c>
      <c r="E198" s="1">
        <v>41915</v>
      </c>
      <c r="F198">
        <v>4.1000000000000002E-2</v>
      </c>
      <c r="G198" s="2" t="str">
        <f>TEXT(E198,"MMM")</f>
        <v>Oct</v>
      </c>
      <c r="H198" s="2" t="str">
        <f>TEXT(E198,"YYYY")</f>
        <v>2014</v>
      </c>
      <c r="I198" s="2" t="str">
        <f>VLOOKUP(B198,lookup!$A$2:$B$20,2)</f>
        <v>1100L</v>
      </c>
      <c r="J198" s="2" t="str">
        <f>VLOOKUP(C198,lookup!$E$2:$F$15,2)</f>
        <v>GW</v>
      </c>
    </row>
    <row r="199" spans="1:10" x14ac:dyDescent="0.2">
      <c r="A199" t="s">
        <v>20</v>
      </c>
      <c r="B199" t="s">
        <v>22</v>
      </c>
      <c r="C199" t="s">
        <v>25</v>
      </c>
      <c r="D199" t="s">
        <v>21</v>
      </c>
      <c r="E199" s="1">
        <v>41915</v>
      </c>
      <c r="F199">
        <v>0</v>
      </c>
      <c r="G199" s="2" t="str">
        <f>TEXT(E199,"MMM")</f>
        <v>Oct</v>
      </c>
      <c r="H199" s="2" t="str">
        <f>TEXT(E199,"YYYY")</f>
        <v>2014</v>
      </c>
      <c r="I199" s="2" t="str">
        <f>VLOOKUP(B199,lookup!$A$2:$B$20,2)</f>
        <v>1100L</v>
      </c>
      <c r="J199" s="2" t="str">
        <f>VLOOKUP(C199,lookup!$E$2:$F$15,2)</f>
        <v>F</v>
      </c>
    </row>
    <row r="200" spans="1:10" x14ac:dyDescent="0.2">
      <c r="A200" t="s">
        <v>20</v>
      </c>
      <c r="B200" t="s">
        <v>24</v>
      </c>
      <c r="C200" t="s">
        <v>5</v>
      </c>
      <c r="D200" t="s">
        <v>21</v>
      </c>
      <c r="E200" s="1">
        <v>41915</v>
      </c>
      <c r="F200">
        <v>0</v>
      </c>
      <c r="G200" s="2" t="str">
        <f>TEXT(E200,"MMM")</f>
        <v>Oct</v>
      </c>
      <c r="H200" s="2" t="str">
        <f>TEXT(E200,"YYYY")</f>
        <v>2014</v>
      </c>
      <c r="I200" s="2" t="str">
        <f>VLOOKUP(B200,lookup!$A$2:$B$20,2)</f>
        <v xml:space="preserve">240L </v>
      </c>
      <c r="J200" s="2" t="str">
        <f>VLOOKUP(C200,lookup!$E$2:$F$15,2)</f>
        <v>DMR</v>
      </c>
    </row>
    <row r="201" spans="1:10" x14ac:dyDescent="0.2">
      <c r="A201" t="s">
        <v>20</v>
      </c>
      <c r="B201" t="s">
        <v>24</v>
      </c>
      <c r="C201" t="s">
        <v>25</v>
      </c>
      <c r="D201" t="s">
        <v>21</v>
      </c>
      <c r="E201" s="1">
        <v>41919</v>
      </c>
      <c r="F201">
        <v>0.32100000000000001</v>
      </c>
      <c r="G201" s="2" t="str">
        <f>TEXT(E201,"MMM")</f>
        <v>Oct</v>
      </c>
      <c r="H201" s="2" t="str">
        <f>TEXT(E201,"YYYY")</f>
        <v>2014</v>
      </c>
      <c r="I201" s="2" t="str">
        <f>VLOOKUP(B201,lookup!$A$2:$B$20,2)</f>
        <v xml:space="preserve">240L </v>
      </c>
      <c r="J201" s="2" t="str">
        <f>VLOOKUP(C201,lookup!$E$2:$F$15,2)</f>
        <v>F</v>
      </c>
    </row>
    <row r="202" spans="1:10" x14ac:dyDescent="0.2">
      <c r="A202" t="s">
        <v>20</v>
      </c>
      <c r="B202" t="s">
        <v>29</v>
      </c>
      <c r="C202" t="s">
        <v>23</v>
      </c>
      <c r="D202" t="s">
        <v>21</v>
      </c>
      <c r="E202" s="1">
        <v>41919</v>
      </c>
      <c r="F202">
        <v>5.49</v>
      </c>
      <c r="G202" s="2" t="str">
        <f>TEXT(E202,"MMM")</f>
        <v>Oct</v>
      </c>
      <c r="H202" s="2" t="str">
        <f>TEXT(E202,"YYYY")</f>
        <v>2014</v>
      </c>
      <c r="I202" s="2" t="str">
        <f>VLOOKUP(B202,lookup!$A$2:$B$20,2)</f>
        <v>Compactor</v>
      </c>
      <c r="J202" s="2" t="str">
        <f>VLOOKUP(C202,lookup!$E$2:$F$15,2)</f>
        <v>GW</v>
      </c>
    </row>
    <row r="203" spans="1:10" x14ac:dyDescent="0.2">
      <c r="A203" t="s">
        <v>20</v>
      </c>
      <c r="B203" t="s">
        <v>22</v>
      </c>
      <c r="C203" t="s">
        <v>23</v>
      </c>
      <c r="D203" t="s">
        <v>21</v>
      </c>
      <c r="E203" s="1">
        <v>41920</v>
      </c>
      <c r="F203">
        <v>0.63300000000000001</v>
      </c>
      <c r="G203" s="2" t="str">
        <f>TEXT(E203,"MMM")</f>
        <v>Oct</v>
      </c>
      <c r="H203" s="2" t="str">
        <f>TEXT(E203,"YYYY")</f>
        <v>2014</v>
      </c>
      <c r="I203" s="2" t="str">
        <f>VLOOKUP(B203,lookup!$A$2:$B$20,2)</f>
        <v>1100L</v>
      </c>
      <c r="J203" s="2" t="str">
        <f>VLOOKUP(C203,lookup!$E$2:$F$15,2)</f>
        <v>GW</v>
      </c>
    </row>
    <row r="204" spans="1:10" x14ac:dyDescent="0.2">
      <c r="A204" t="s">
        <v>20</v>
      </c>
      <c r="B204" t="s">
        <v>22</v>
      </c>
      <c r="C204" t="s">
        <v>23</v>
      </c>
      <c r="D204" t="s">
        <v>21</v>
      </c>
      <c r="E204" s="1">
        <v>41922</v>
      </c>
      <c r="F204">
        <v>0</v>
      </c>
      <c r="G204" s="2" t="str">
        <f>TEXT(E204,"MMM")</f>
        <v>Oct</v>
      </c>
      <c r="H204" s="2" t="str">
        <f>TEXT(E204,"YYYY")</f>
        <v>2014</v>
      </c>
      <c r="I204" s="2" t="str">
        <f>VLOOKUP(B204,lookup!$A$2:$B$20,2)</f>
        <v>1100L</v>
      </c>
      <c r="J204" s="2" t="str">
        <f>VLOOKUP(C204,lookup!$E$2:$F$15,2)</f>
        <v>GW</v>
      </c>
    </row>
    <row r="205" spans="1:10" x14ac:dyDescent="0.2">
      <c r="A205" t="s">
        <v>20</v>
      </c>
      <c r="B205" t="s">
        <v>24</v>
      </c>
      <c r="C205" t="s">
        <v>5</v>
      </c>
      <c r="D205" t="s">
        <v>21</v>
      </c>
      <c r="E205" s="1">
        <v>41922</v>
      </c>
      <c r="F205">
        <v>5.2999999999999999E-2</v>
      </c>
      <c r="G205" s="2" t="str">
        <f>TEXT(E205,"MMM")</f>
        <v>Oct</v>
      </c>
      <c r="H205" s="2" t="str">
        <f>TEXT(E205,"YYYY")</f>
        <v>2014</v>
      </c>
      <c r="I205" s="2" t="str">
        <f>VLOOKUP(B205,lookup!$A$2:$B$20,2)</f>
        <v xml:space="preserve">240L </v>
      </c>
      <c r="J205" s="2" t="str">
        <f>VLOOKUP(C205,lookup!$E$2:$F$15,2)</f>
        <v>DMR</v>
      </c>
    </row>
    <row r="206" spans="1:10" x14ac:dyDescent="0.2">
      <c r="A206" t="s">
        <v>20</v>
      </c>
      <c r="B206" t="s">
        <v>24</v>
      </c>
      <c r="C206" t="s">
        <v>25</v>
      </c>
      <c r="D206" t="s">
        <v>21</v>
      </c>
      <c r="E206" s="1">
        <v>41926</v>
      </c>
      <c r="F206">
        <v>0.32100000000000001</v>
      </c>
      <c r="G206" s="2" t="str">
        <f>TEXT(E206,"MMM")</f>
        <v>Oct</v>
      </c>
      <c r="H206" s="2" t="str">
        <f>TEXT(E206,"YYYY")</f>
        <v>2014</v>
      </c>
      <c r="I206" s="2" t="str">
        <f>VLOOKUP(B206,lookup!$A$2:$B$20,2)</f>
        <v xml:space="preserve">240L </v>
      </c>
      <c r="J206" s="2" t="str">
        <f>VLOOKUP(C206,lookup!$E$2:$F$15,2)</f>
        <v>F</v>
      </c>
    </row>
    <row r="207" spans="1:10" x14ac:dyDescent="0.2">
      <c r="A207" t="s">
        <v>20</v>
      </c>
      <c r="B207" t="s">
        <v>29</v>
      </c>
      <c r="C207" t="s">
        <v>23</v>
      </c>
      <c r="D207" t="s">
        <v>21</v>
      </c>
      <c r="E207" s="1">
        <v>41926</v>
      </c>
      <c r="F207">
        <v>5.58</v>
      </c>
      <c r="G207" s="2" t="str">
        <f>TEXT(E207,"MMM")</f>
        <v>Oct</v>
      </c>
      <c r="H207" s="2" t="str">
        <f>TEXT(E207,"YYYY")</f>
        <v>2014</v>
      </c>
      <c r="I207" s="2" t="str">
        <f>VLOOKUP(B207,lookup!$A$2:$B$20,2)</f>
        <v>Compactor</v>
      </c>
      <c r="J207" s="2" t="str">
        <f>VLOOKUP(C207,lookup!$E$2:$F$15,2)</f>
        <v>GW</v>
      </c>
    </row>
    <row r="208" spans="1:10" x14ac:dyDescent="0.2">
      <c r="A208" t="s">
        <v>20</v>
      </c>
      <c r="B208" t="s">
        <v>22</v>
      </c>
      <c r="C208" t="s">
        <v>23</v>
      </c>
      <c r="D208" t="s">
        <v>21</v>
      </c>
      <c r="E208" s="1">
        <v>41927</v>
      </c>
      <c r="F208">
        <v>0.77300000000000002</v>
      </c>
      <c r="G208" s="2" t="str">
        <f>TEXT(E208,"MMM")</f>
        <v>Oct</v>
      </c>
      <c r="H208" s="2" t="str">
        <f>TEXT(E208,"YYYY")</f>
        <v>2014</v>
      </c>
      <c r="I208" s="2" t="str">
        <f>VLOOKUP(B208,lookup!$A$2:$B$20,2)</f>
        <v>1100L</v>
      </c>
      <c r="J208" s="2" t="str">
        <f>VLOOKUP(C208,lookup!$E$2:$F$15,2)</f>
        <v>GW</v>
      </c>
    </row>
    <row r="209" spans="1:10" x14ac:dyDescent="0.2">
      <c r="A209" t="s">
        <v>20</v>
      </c>
      <c r="B209" t="s">
        <v>22</v>
      </c>
      <c r="C209" t="s">
        <v>23</v>
      </c>
      <c r="D209" t="s">
        <v>21</v>
      </c>
      <c r="E209" s="1">
        <v>41929</v>
      </c>
      <c r="F209">
        <v>0</v>
      </c>
      <c r="G209" s="2" t="str">
        <f>TEXT(E209,"MMM")</f>
        <v>Oct</v>
      </c>
      <c r="H209" s="2" t="str">
        <f>TEXT(E209,"YYYY")</f>
        <v>2014</v>
      </c>
      <c r="I209" s="2" t="str">
        <f>VLOOKUP(B209,lookup!$A$2:$B$20,2)</f>
        <v>1100L</v>
      </c>
      <c r="J209" s="2" t="str">
        <f>VLOOKUP(C209,lookup!$E$2:$F$15,2)</f>
        <v>GW</v>
      </c>
    </row>
    <row r="210" spans="1:10" x14ac:dyDescent="0.2">
      <c r="A210" t="s">
        <v>20</v>
      </c>
      <c r="B210" t="s">
        <v>22</v>
      </c>
      <c r="C210" t="s">
        <v>25</v>
      </c>
      <c r="D210" t="s">
        <v>21</v>
      </c>
      <c r="E210" s="1">
        <v>41929</v>
      </c>
      <c r="F210">
        <v>0</v>
      </c>
      <c r="G210" s="2" t="str">
        <f>TEXT(E210,"MMM")</f>
        <v>Oct</v>
      </c>
      <c r="H210" s="2" t="str">
        <f>TEXT(E210,"YYYY")</f>
        <v>2014</v>
      </c>
      <c r="I210" s="2" t="str">
        <f>VLOOKUP(B210,lookup!$A$2:$B$20,2)</f>
        <v>1100L</v>
      </c>
      <c r="J210" s="2" t="str">
        <f>VLOOKUP(C210,lookup!$E$2:$F$15,2)</f>
        <v>F</v>
      </c>
    </row>
    <row r="211" spans="1:10" x14ac:dyDescent="0.2">
      <c r="A211" t="s">
        <v>20</v>
      </c>
      <c r="B211" t="s">
        <v>24</v>
      </c>
      <c r="C211" t="s">
        <v>5</v>
      </c>
      <c r="D211" t="s">
        <v>21</v>
      </c>
      <c r="E211" s="1">
        <v>41929</v>
      </c>
      <c r="F211">
        <v>0</v>
      </c>
      <c r="G211" s="2" t="str">
        <f>TEXT(E211,"MMM")</f>
        <v>Oct</v>
      </c>
      <c r="H211" s="2" t="str">
        <f>TEXT(E211,"YYYY")</f>
        <v>2014</v>
      </c>
      <c r="I211" s="2" t="str">
        <f>VLOOKUP(B211,lookup!$A$2:$B$20,2)</f>
        <v xml:space="preserve">240L </v>
      </c>
      <c r="J211" s="2" t="str">
        <f>VLOOKUP(C211,lookup!$E$2:$F$15,2)</f>
        <v>DMR</v>
      </c>
    </row>
    <row r="212" spans="1:10" x14ac:dyDescent="0.2">
      <c r="A212" t="s">
        <v>20</v>
      </c>
      <c r="B212" t="s">
        <v>24</v>
      </c>
      <c r="C212" t="s">
        <v>25</v>
      </c>
      <c r="D212" t="s">
        <v>21</v>
      </c>
      <c r="E212" s="1">
        <v>41933</v>
      </c>
      <c r="F212">
        <v>0.32100000000000001</v>
      </c>
      <c r="G212" s="2" t="str">
        <f>TEXT(E212,"MMM")</f>
        <v>Oct</v>
      </c>
      <c r="H212" s="2" t="str">
        <f>TEXT(E212,"YYYY")</f>
        <v>2014</v>
      </c>
      <c r="I212" s="2" t="str">
        <f>VLOOKUP(B212,lookup!$A$2:$B$20,2)</f>
        <v xml:space="preserve">240L </v>
      </c>
      <c r="J212" s="2" t="str">
        <f>VLOOKUP(C212,lookup!$E$2:$F$15,2)</f>
        <v>F</v>
      </c>
    </row>
    <row r="213" spans="1:10" x14ac:dyDescent="0.2">
      <c r="A213" t="s">
        <v>20</v>
      </c>
      <c r="B213" t="s">
        <v>29</v>
      </c>
      <c r="C213" t="s">
        <v>23</v>
      </c>
      <c r="D213" t="s">
        <v>21</v>
      </c>
      <c r="E213" s="1">
        <v>41933</v>
      </c>
      <c r="F213">
        <v>5.71</v>
      </c>
      <c r="G213" s="2" t="str">
        <f>TEXT(E213,"MMM")</f>
        <v>Oct</v>
      </c>
      <c r="H213" s="2" t="str">
        <f>TEXT(E213,"YYYY")</f>
        <v>2014</v>
      </c>
      <c r="I213" s="2" t="str">
        <f>VLOOKUP(B213,lookup!$A$2:$B$20,2)</f>
        <v>Compactor</v>
      </c>
      <c r="J213" s="2" t="str">
        <f>VLOOKUP(C213,lookup!$E$2:$F$15,2)</f>
        <v>GW</v>
      </c>
    </row>
    <row r="214" spans="1:10" x14ac:dyDescent="0.2">
      <c r="A214" t="s">
        <v>20</v>
      </c>
      <c r="B214" t="s">
        <v>22</v>
      </c>
      <c r="C214" t="s">
        <v>23</v>
      </c>
      <c r="D214" t="s">
        <v>21</v>
      </c>
      <c r="E214" s="1">
        <v>41934</v>
      </c>
      <c r="F214">
        <v>0.70299999999999996</v>
      </c>
      <c r="G214" s="2" t="str">
        <f>TEXT(E214,"MMM")</f>
        <v>Oct</v>
      </c>
      <c r="H214" s="2" t="str">
        <f>TEXT(E214,"YYYY")</f>
        <v>2014</v>
      </c>
      <c r="I214" s="2" t="str">
        <f>VLOOKUP(B214,lookup!$A$2:$B$20,2)</f>
        <v>1100L</v>
      </c>
      <c r="J214" s="2" t="str">
        <f>VLOOKUP(C214,lookup!$E$2:$F$15,2)</f>
        <v>GW</v>
      </c>
    </row>
    <row r="215" spans="1:10" x14ac:dyDescent="0.2">
      <c r="A215" t="s">
        <v>20</v>
      </c>
      <c r="B215" t="s">
        <v>26</v>
      </c>
      <c r="C215" t="s">
        <v>23</v>
      </c>
      <c r="D215" t="s">
        <v>21</v>
      </c>
      <c r="E215" s="1">
        <v>41935</v>
      </c>
      <c r="F215">
        <v>3.82</v>
      </c>
      <c r="G215" s="2" t="str">
        <f>TEXT(E215,"MMM")</f>
        <v>Oct</v>
      </c>
      <c r="H215" s="2" t="str">
        <f>TEXT(E215,"YYYY")</f>
        <v>2014</v>
      </c>
      <c r="I215" s="2" t="str">
        <f>VLOOKUP(B215,lookup!$A$2:$B$20,2)</f>
        <v>Bulk - Open</v>
      </c>
      <c r="J215" s="2" t="str">
        <f>VLOOKUP(C215,lookup!$E$2:$F$15,2)</f>
        <v>GW</v>
      </c>
    </row>
    <row r="216" spans="1:10" x14ac:dyDescent="0.2">
      <c r="A216" t="s">
        <v>20</v>
      </c>
      <c r="B216" t="s">
        <v>22</v>
      </c>
      <c r="C216" t="s">
        <v>23</v>
      </c>
      <c r="D216" t="s">
        <v>21</v>
      </c>
      <c r="E216" s="1">
        <v>41936</v>
      </c>
      <c r="F216">
        <v>0</v>
      </c>
      <c r="G216" s="2" t="str">
        <f>TEXT(E216,"MMM")</f>
        <v>Oct</v>
      </c>
      <c r="H216" s="2" t="str">
        <f>TEXT(E216,"YYYY")</f>
        <v>2014</v>
      </c>
      <c r="I216" s="2" t="str">
        <f>VLOOKUP(B216,lookup!$A$2:$B$20,2)</f>
        <v>1100L</v>
      </c>
      <c r="J216" s="2" t="str">
        <f>VLOOKUP(C216,lookup!$E$2:$F$15,2)</f>
        <v>GW</v>
      </c>
    </row>
    <row r="217" spans="1:10" x14ac:dyDescent="0.2">
      <c r="A217" t="s">
        <v>20</v>
      </c>
      <c r="B217" t="s">
        <v>24</v>
      </c>
      <c r="C217" t="s">
        <v>5</v>
      </c>
      <c r="D217" t="s">
        <v>21</v>
      </c>
      <c r="E217" s="1">
        <v>41936</v>
      </c>
      <c r="F217">
        <v>3.9E-2</v>
      </c>
      <c r="G217" s="2" t="str">
        <f>TEXT(E217,"MMM")</f>
        <v>Oct</v>
      </c>
      <c r="H217" s="2" t="str">
        <f>TEXT(E217,"YYYY")</f>
        <v>2014</v>
      </c>
      <c r="I217" s="2" t="str">
        <f>VLOOKUP(B217,lookup!$A$2:$B$20,2)</f>
        <v xml:space="preserve">240L </v>
      </c>
      <c r="J217" s="2" t="str">
        <f>VLOOKUP(C217,lookup!$E$2:$F$15,2)</f>
        <v>DMR</v>
      </c>
    </row>
    <row r="218" spans="1:10" x14ac:dyDescent="0.2">
      <c r="A218" t="s">
        <v>20</v>
      </c>
      <c r="B218" t="s">
        <v>24</v>
      </c>
      <c r="C218" t="s">
        <v>25</v>
      </c>
      <c r="D218" t="s">
        <v>21</v>
      </c>
      <c r="E218" s="1">
        <v>41940</v>
      </c>
      <c r="F218">
        <v>0.32100000000000001</v>
      </c>
      <c r="G218" s="2" t="str">
        <f>TEXT(E218,"MMM")</f>
        <v>Oct</v>
      </c>
      <c r="H218" s="2" t="str">
        <f>TEXT(E218,"YYYY")</f>
        <v>2014</v>
      </c>
      <c r="I218" s="2" t="str">
        <f>VLOOKUP(B218,lookup!$A$2:$B$20,2)</f>
        <v xml:space="preserve">240L </v>
      </c>
      <c r="J218" s="2" t="str">
        <f>VLOOKUP(C218,lookup!$E$2:$F$15,2)</f>
        <v>F</v>
      </c>
    </row>
    <row r="219" spans="1:10" x14ac:dyDescent="0.2">
      <c r="A219" t="s">
        <v>20</v>
      </c>
      <c r="B219" t="s">
        <v>29</v>
      </c>
      <c r="C219" t="s">
        <v>23</v>
      </c>
      <c r="D219" t="s">
        <v>21</v>
      </c>
      <c r="E219" s="1">
        <v>41940</v>
      </c>
      <c r="F219">
        <v>5.12</v>
      </c>
      <c r="G219" s="2" t="str">
        <f>TEXT(E219,"MMM")</f>
        <v>Oct</v>
      </c>
      <c r="H219" s="2" t="str">
        <f>TEXT(E219,"YYYY")</f>
        <v>2014</v>
      </c>
      <c r="I219" s="2" t="str">
        <f>VLOOKUP(B219,lookup!$A$2:$B$20,2)</f>
        <v>Compactor</v>
      </c>
      <c r="J219" s="2" t="str">
        <f>VLOOKUP(C219,lookup!$E$2:$F$15,2)</f>
        <v>GW</v>
      </c>
    </row>
    <row r="220" spans="1:10" x14ac:dyDescent="0.2">
      <c r="A220" t="s">
        <v>20</v>
      </c>
      <c r="B220" t="s">
        <v>22</v>
      </c>
      <c r="C220" t="s">
        <v>23</v>
      </c>
      <c r="D220" t="s">
        <v>21</v>
      </c>
      <c r="E220" s="1">
        <v>41941</v>
      </c>
      <c r="F220">
        <v>0.63300000000000001</v>
      </c>
      <c r="G220" s="2" t="str">
        <f>TEXT(E220,"MMM")</f>
        <v>Oct</v>
      </c>
      <c r="H220" s="2" t="str">
        <f>TEXT(E220,"YYYY")</f>
        <v>2014</v>
      </c>
      <c r="I220" s="2" t="str">
        <f>VLOOKUP(B220,lookup!$A$2:$B$20,2)</f>
        <v>1100L</v>
      </c>
      <c r="J220" s="2" t="str">
        <f>VLOOKUP(C220,lookup!$E$2:$F$15,2)</f>
        <v>GW</v>
      </c>
    </row>
    <row r="221" spans="1:10" x14ac:dyDescent="0.2">
      <c r="A221" t="s">
        <v>20</v>
      </c>
      <c r="B221" t="s">
        <v>22</v>
      </c>
      <c r="C221" t="s">
        <v>23</v>
      </c>
      <c r="D221" t="s">
        <v>21</v>
      </c>
      <c r="E221" s="1">
        <v>41943</v>
      </c>
      <c r="F221">
        <v>0</v>
      </c>
      <c r="G221" s="2" t="str">
        <f>TEXT(E221,"MMM")</f>
        <v>Oct</v>
      </c>
      <c r="H221" s="2" t="str">
        <f>TEXT(E221,"YYYY")</f>
        <v>2014</v>
      </c>
      <c r="I221" s="2" t="str">
        <f>VLOOKUP(B221,lookup!$A$2:$B$20,2)</f>
        <v>1100L</v>
      </c>
      <c r="J221" s="2" t="str">
        <f>VLOOKUP(C221,lookup!$E$2:$F$15,2)</f>
        <v>GW</v>
      </c>
    </row>
    <row r="222" spans="1:10" x14ac:dyDescent="0.2">
      <c r="A222" t="s">
        <v>20</v>
      </c>
      <c r="B222" t="s">
        <v>22</v>
      </c>
      <c r="C222" t="s">
        <v>25</v>
      </c>
      <c r="D222" t="s">
        <v>21</v>
      </c>
      <c r="E222" s="1">
        <v>41943</v>
      </c>
      <c r="F222">
        <v>0</v>
      </c>
      <c r="G222" s="2" t="str">
        <f>TEXT(E222,"MMM")</f>
        <v>Oct</v>
      </c>
      <c r="H222" s="2" t="str">
        <f>TEXT(E222,"YYYY")</f>
        <v>2014</v>
      </c>
      <c r="I222" s="2" t="str">
        <f>VLOOKUP(B222,lookup!$A$2:$B$20,2)</f>
        <v>1100L</v>
      </c>
      <c r="J222" s="2" t="str">
        <f>VLOOKUP(C222,lookup!$E$2:$F$15,2)</f>
        <v>F</v>
      </c>
    </row>
    <row r="223" spans="1:10" x14ac:dyDescent="0.2">
      <c r="A223" t="s">
        <v>20</v>
      </c>
      <c r="B223" t="s">
        <v>24</v>
      </c>
      <c r="C223" t="s">
        <v>5</v>
      </c>
      <c r="D223" t="s">
        <v>21</v>
      </c>
      <c r="E223" s="1">
        <v>41943</v>
      </c>
      <c r="F223">
        <v>5.2999999999999999E-2</v>
      </c>
      <c r="G223" s="2" t="str">
        <f>TEXT(E223,"MMM")</f>
        <v>Oct</v>
      </c>
      <c r="H223" s="2" t="str">
        <f>TEXT(E223,"YYYY")</f>
        <v>2014</v>
      </c>
      <c r="I223" s="2" t="str">
        <f>VLOOKUP(B223,lookup!$A$2:$B$20,2)</f>
        <v xml:space="preserve">240L </v>
      </c>
      <c r="J223" s="2" t="str">
        <f>VLOOKUP(C223,lookup!$E$2:$F$15,2)</f>
        <v>DMR</v>
      </c>
    </row>
    <row r="224" spans="1:10" x14ac:dyDescent="0.2">
      <c r="A224" t="s">
        <v>20</v>
      </c>
      <c r="B224" t="s">
        <v>26</v>
      </c>
      <c r="C224" t="s">
        <v>23</v>
      </c>
      <c r="D224" t="s">
        <v>21</v>
      </c>
      <c r="E224" s="1">
        <v>41945</v>
      </c>
      <c r="F224">
        <v>3.34</v>
      </c>
      <c r="G224" s="2" t="str">
        <f>TEXT(E224,"MMM")</f>
        <v>Nov</v>
      </c>
      <c r="H224" s="2" t="str">
        <f>TEXT(E224,"YYYY")</f>
        <v>2014</v>
      </c>
      <c r="I224" s="2" t="str">
        <f>VLOOKUP(B224,lookup!$A$2:$B$20,2)</f>
        <v>Bulk - Open</v>
      </c>
      <c r="J224" s="2" t="str">
        <f>VLOOKUP(C224,lookup!$E$2:$F$15,2)</f>
        <v>GW</v>
      </c>
    </row>
    <row r="225" spans="1:10" x14ac:dyDescent="0.2">
      <c r="A225" t="s">
        <v>20</v>
      </c>
      <c r="B225" t="s">
        <v>24</v>
      </c>
      <c r="C225" t="s">
        <v>25</v>
      </c>
      <c r="D225" t="s">
        <v>21</v>
      </c>
      <c r="E225" s="1">
        <v>41947</v>
      </c>
      <c r="F225">
        <v>0.33200000000000002</v>
      </c>
      <c r="G225" s="2" t="str">
        <f>TEXT(E225,"MMM")</f>
        <v>Nov</v>
      </c>
      <c r="H225" s="2" t="str">
        <f>TEXT(E225,"YYYY")</f>
        <v>2014</v>
      </c>
      <c r="I225" s="2" t="str">
        <f>VLOOKUP(B225,lookup!$A$2:$B$20,2)</f>
        <v xml:space="preserve">240L </v>
      </c>
      <c r="J225" s="2" t="str">
        <f>VLOOKUP(C225,lookup!$E$2:$F$15,2)</f>
        <v>F</v>
      </c>
    </row>
    <row r="226" spans="1:10" x14ac:dyDescent="0.2">
      <c r="A226" t="s">
        <v>20</v>
      </c>
      <c r="B226" t="s">
        <v>26</v>
      </c>
      <c r="C226" t="s">
        <v>23</v>
      </c>
      <c r="D226" t="s">
        <v>21</v>
      </c>
      <c r="E226" s="1">
        <v>41947</v>
      </c>
      <c r="F226">
        <v>5.76</v>
      </c>
      <c r="G226" s="2" t="str">
        <f>TEXT(E226,"MMM")</f>
        <v>Nov</v>
      </c>
      <c r="H226" s="2" t="str">
        <f>TEXT(E226,"YYYY")</f>
        <v>2014</v>
      </c>
      <c r="I226" s="2" t="str">
        <f>VLOOKUP(B226,lookup!$A$2:$B$20,2)</f>
        <v>Bulk - Open</v>
      </c>
      <c r="J226" s="2" t="str">
        <f>VLOOKUP(C226,lookup!$E$2:$F$15,2)</f>
        <v>GW</v>
      </c>
    </row>
    <row r="227" spans="1:10" x14ac:dyDescent="0.2">
      <c r="A227" t="s">
        <v>20</v>
      </c>
      <c r="B227" t="s">
        <v>22</v>
      </c>
      <c r="C227" t="s">
        <v>23</v>
      </c>
      <c r="D227" t="s">
        <v>21</v>
      </c>
      <c r="E227" s="1">
        <v>41948</v>
      </c>
      <c r="F227">
        <v>0.64700000000000002</v>
      </c>
      <c r="G227" s="2" t="str">
        <f>TEXT(E227,"MMM")</f>
        <v>Nov</v>
      </c>
      <c r="H227" s="2" t="str">
        <f>TEXT(E227,"YYYY")</f>
        <v>2014</v>
      </c>
      <c r="I227" s="2" t="str">
        <f>VLOOKUP(B227,lookup!$A$2:$B$20,2)</f>
        <v>1100L</v>
      </c>
      <c r="J227" s="2" t="str">
        <f>VLOOKUP(C227,lookup!$E$2:$F$15,2)</f>
        <v>GW</v>
      </c>
    </row>
    <row r="228" spans="1:10" x14ac:dyDescent="0.2">
      <c r="A228" t="s">
        <v>20</v>
      </c>
      <c r="B228" t="s">
        <v>22</v>
      </c>
      <c r="C228" t="s">
        <v>23</v>
      </c>
      <c r="D228" t="s">
        <v>21</v>
      </c>
      <c r="E228" s="1">
        <v>41950</v>
      </c>
      <c r="F228">
        <v>0</v>
      </c>
      <c r="G228" s="2" t="str">
        <f>TEXT(E228,"MMM")</f>
        <v>Nov</v>
      </c>
      <c r="H228" s="2" t="str">
        <f>TEXT(E228,"YYYY")</f>
        <v>2014</v>
      </c>
      <c r="I228" s="2" t="str">
        <f>VLOOKUP(B228,lookup!$A$2:$B$20,2)</f>
        <v>1100L</v>
      </c>
      <c r="J228" s="2" t="str">
        <f>VLOOKUP(C228,lookup!$E$2:$F$15,2)</f>
        <v>GW</v>
      </c>
    </row>
    <row r="229" spans="1:10" x14ac:dyDescent="0.2">
      <c r="A229" t="s">
        <v>20</v>
      </c>
      <c r="B229" t="s">
        <v>24</v>
      </c>
      <c r="C229" t="s">
        <v>5</v>
      </c>
      <c r="D229" t="s">
        <v>21</v>
      </c>
      <c r="E229" s="1">
        <v>41950</v>
      </c>
      <c r="F229">
        <v>2.4E-2</v>
      </c>
      <c r="G229" s="2" t="str">
        <f>TEXT(E229,"MMM")</f>
        <v>Nov</v>
      </c>
      <c r="H229" s="2" t="str">
        <f>TEXT(E229,"YYYY")</f>
        <v>2014</v>
      </c>
      <c r="I229" s="2" t="str">
        <f>VLOOKUP(B229,lookup!$A$2:$B$20,2)</f>
        <v xml:space="preserve">240L </v>
      </c>
      <c r="J229" s="2" t="str">
        <f>VLOOKUP(C229,lookup!$E$2:$F$15,2)</f>
        <v>DMR</v>
      </c>
    </row>
    <row r="230" spans="1:10" x14ac:dyDescent="0.2">
      <c r="A230" t="s">
        <v>20</v>
      </c>
      <c r="B230" t="s">
        <v>24</v>
      </c>
      <c r="C230" t="s">
        <v>25</v>
      </c>
      <c r="D230" t="s">
        <v>21</v>
      </c>
      <c r="E230" s="1">
        <v>41954</v>
      </c>
      <c r="F230">
        <v>0.33200000000000002</v>
      </c>
      <c r="G230" s="2" t="str">
        <f>TEXT(E230,"MMM")</f>
        <v>Nov</v>
      </c>
      <c r="H230" s="2" t="str">
        <f>TEXT(E230,"YYYY")</f>
        <v>2014</v>
      </c>
      <c r="I230" s="2" t="str">
        <f>VLOOKUP(B230,lookup!$A$2:$B$20,2)</f>
        <v xml:space="preserve">240L </v>
      </c>
      <c r="J230" s="2" t="str">
        <f>VLOOKUP(C230,lookup!$E$2:$F$15,2)</f>
        <v>F</v>
      </c>
    </row>
    <row r="231" spans="1:10" x14ac:dyDescent="0.2">
      <c r="A231" t="s">
        <v>20</v>
      </c>
      <c r="B231" t="s">
        <v>26</v>
      </c>
      <c r="C231" t="s">
        <v>23</v>
      </c>
      <c r="D231" t="s">
        <v>21</v>
      </c>
      <c r="E231" s="1">
        <v>41954</v>
      </c>
      <c r="F231">
        <v>5.77</v>
      </c>
      <c r="G231" s="2" t="str">
        <f>TEXT(E231,"MMM")</f>
        <v>Nov</v>
      </c>
      <c r="H231" s="2" t="str">
        <f>TEXT(E231,"YYYY")</f>
        <v>2014</v>
      </c>
      <c r="I231" s="2" t="str">
        <f>VLOOKUP(B231,lookup!$A$2:$B$20,2)</f>
        <v>Bulk - Open</v>
      </c>
      <c r="J231" s="2" t="str">
        <f>VLOOKUP(C231,lookup!$E$2:$F$15,2)</f>
        <v>GW</v>
      </c>
    </row>
    <row r="232" spans="1:10" x14ac:dyDescent="0.2">
      <c r="A232" t="s">
        <v>20</v>
      </c>
      <c r="B232" t="s">
        <v>22</v>
      </c>
      <c r="C232" t="s">
        <v>23</v>
      </c>
      <c r="D232" t="s">
        <v>21</v>
      </c>
      <c r="E232" s="1">
        <v>41955</v>
      </c>
      <c r="F232">
        <v>0.79100000000000004</v>
      </c>
      <c r="G232" s="2" t="str">
        <f>TEXT(E232,"MMM")</f>
        <v>Nov</v>
      </c>
      <c r="H232" s="2" t="str">
        <f>TEXT(E232,"YYYY")</f>
        <v>2014</v>
      </c>
      <c r="I232" s="2" t="str">
        <f>VLOOKUP(B232,lookup!$A$2:$B$20,2)</f>
        <v>1100L</v>
      </c>
      <c r="J232" s="2" t="str">
        <f>VLOOKUP(C232,lookup!$E$2:$F$15,2)</f>
        <v>GW</v>
      </c>
    </row>
    <row r="233" spans="1:10" x14ac:dyDescent="0.2">
      <c r="A233" t="s">
        <v>20</v>
      </c>
      <c r="B233" t="s">
        <v>22</v>
      </c>
      <c r="C233" t="s">
        <v>23</v>
      </c>
      <c r="D233" t="s">
        <v>21</v>
      </c>
      <c r="E233" s="1">
        <v>41957</v>
      </c>
      <c r="F233">
        <v>4.1000000000000002E-2</v>
      </c>
      <c r="G233" s="2" t="str">
        <f>TEXT(E233,"MMM")</f>
        <v>Nov</v>
      </c>
      <c r="H233" s="2" t="str">
        <f>TEXT(E233,"YYYY")</f>
        <v>2014</v>
      </c>
      <c r="I233" s="2" t="str">
        <f>VLOOKUP(B233,lookup!$A$2:$B$20,2)</f>
        <v>1100L</v>
      </c>
      <c r="J233" s="2" t="str">
        <f>VLOOKUP(C233,lookup!$E$2:$F$15,2)</f>
        <v>GW</v>
      </c>
    </row>
    <row r="234" spans="1:10" x14ac:dyDescent="0.2">
      <c r="A234" t="s">
        <v>20</v>
      </c>
      <c r="B234" t="s">
        <v>22</v>
      </c>
      <c r="C234" t="s">
        <v>25</v>
      </c>
      <c r="D234" t="s">
        <v>21</v>
      </c>
      <c r="E234" s="1">
        <v>41957</v>
      </c>
      <c r="F234">
        <v>5.8999999999999997E-2</v>
      </c>
      <c r="G234" s="2" t="str">
        <f>TEXT(E234,"MMM")</f>
        <v>Nov</v>
      </c>
      <c r="H234" s="2" t="str">
        <f>TEXT(E234,"YYYY")</f>
        <v>2014</v>
      </c>
      <c r="I234" s="2" t="str">
        <f>VLOOKUP(B234,lookup!$A$2:$B$20,2)</f>
        <v>1100L</v>
      </c>
      <c r="J234" s="2" t="str">
        <f>VLOOKUP(C234,lookup!$E$2:$F$15,2)</f>
        <v>F</v>
      </c>
    </row>
    <row r="235" spans="1:10" x14ac:dyDescent="0.2">
      <c r="A235" t="s">
        <v>20</v>
      </c>
      <c r="B235" t="s">
        <v>24</v>
      </c>
      <c r="C235" t="s">
        <v>28</v>
      </c>
      <c r="D235" t="s">
        <v>21</v>
      </c>
      <c r="E235" s="1">
        <v>41957</v>
      </c>
      <c r="F235">
        <v>0.04</v>
      </c>
      <c r="G235" s="2" t="str">
        <f>TEXT(E235,"MMM")</f>
        <v>Nov</v>
      </c>
      <c r="H235" s="2" t="str">
        <f>TEXT(E235,"YYYY")</f>
        <v>2014</v>
      </c>
      <c r="I235" s="2" t="str">
        <f>VLOOKUP(B235,lookup!$A$2:$B$20,2)</f>
        <v xml:space="preserve">240L </v>
      </c>
      <c r="J235" s="2" t="str">
        <f>VLOOKUP(C235,lookup!$E$2:$F$15,2)</f>
        <v>GL</v>
      </c>
    </row>
    <row r="236" spans="1:10" x14ac:dyDescent="0.2">
      <c r="A236" t="s">
        <v>20</v>
      </c>
      <c r="B236" t="s">
        <v>24</v>
      </c>
      <c r="C236" t="s">
        <v>5</v>
      </c>
      <c r="D236" t="s">
        <v>21</v>
      </c>
      <c r="E236" s="1">
        <v>41957</v>
      </c>
      <c r="F236">
        <v>3.5999999999999997E-2</v>
      </c>
      <c r="G236" s="2" t="str">
        <f>TEXT(E236,"MMM")</f>
        <v>Nov</v>
      </c>
      <c r="H236" s="2" t="str">
        <f>TEXT(E236,"YYYY")</f>
        <v>2014</v>
      </c>
      <c r="I236" s="2" t="str">
        <f>VLOOKUP(B236,lookup!$A$2:$B$20,2)</f>
        <v xml:space="preserve">240L </v>
      </c>
      <c r="J236" s="2" t="str">
        <f>VLOOKUP(C236,lookup!$E$2:$F$15,2)</f>
        <v>DMR</v>
      </c>
    </row>
    <row r="237" spans="1:10" x14ac:dyDescent="0.2">
      <c r="A237" t="s">
        <v>20</v>
      </c>
      <c r="B237" t="s">
        <v>24</v>
      </c>
      <c r="C237" t="s">
        <v>25</v>
      </c>
      <c r="D237" t="s">
        <v>21</v>
      </c>
      <c r="E237" s="1">
        <v>41961</v>
      </c>
      <c r="F237">
        <v>0.33200000000000002</v>
      </c>
      <c r="G237" s="2" t="str">
        <f>TEXT(E237,"MMM")</f>
        <v>Nov</v>
      </c>
      <c r="H237" s="2" t="str">
        <f>TEXT(E237,"YYYY")</f>
        <v>2014</v>
      </c>
      <c r="I237" s="2" t="str">
        <f>VLOOKUP(B237,lookup!$A$2:$B$20,2)</f>
        <v xml:space="preserve">240L </v>
      </c>
      <c r="J237" s="2" t="str">
        <f>VLOOKUP(C237,lookup!$E$2:$F$15,2)</f>
        <v>F</v>
      </c>
    </row>
    <row r="238" spans="1:10" x14ac:dyDescent="0.2">
      <c r="A238" t="s">
        <v>20</v>
      </c>
      <c r="B238" t="s">
        <v>26</v>
      </c>
      <c r="C238" t="s">
        <v>23</v>
      </c>
      <c r="D238" t="s">
        <v>21</v>
      </c>
      <c r="E238" s="1">
        <v>41961</v>
      </c>
      <c r="F238">
        <v>5.39</v>
      </c>
      <c r="G238" s="2" t="str">
        <f>TEXT(E238,"MMM")</f>
        <v>Nov</v>
      </c>
      <c r="H238" s="2" t="str">
        <f>TEXT(E238,"YYYY")</f>
        <v>2014</v>
      </c>
      <c r="I238" s="2" t="str">
        <f>VLOOKUP(B238,lookup!$A$2:$B$20,2)</f>
        <v>Bulk - Open</v>
      </c>
      <c r="J238" s="2" t="str">
        <f>VLOOKUP(C238,lookup!$E$2:$F$15,2)</f>
        <v>GW</v>
      </c>
    </row>
    <row r="239" spans="1:10" x14ac:dyDescent="0.2">
      <c r="A239" t="s">
        <v>20</v>
      </c>
      <c r="B239" t="s">
        <v>22</v>
      </c>
      <c r="C239" t="s">
        <v>23</v>
      </c>
      <c r="D239" t="s">
        <v>21</v>
      </c>
      <c r="E239" s="1">
        <v>41962</v>
      </c>
      <c r="F239">
        <v>7.1999999999999995E-2</v>
      </c>
      <c r="G239" s="2" t="str">
        <f>TEXT(E239,"MMM")</f>
        <v>Nov</v>
      </c>
      <c r="H239" s="2" t="str">
        <f>TEXT(E239,"YYYY")</f>
        <v>2014</v>
      </c>
      <c r="I239" s="2" t="str">
        <f>VLOOKUP(B239,lookup!$A$2:$B$20,2)</f>
        <v>1100L</v>
      </c>
      <c r="J239" s="2" t="str">
        <f>VLOOKUP(C239,lookup!$E$2:$F$15,2)</f>
        <v>GW</v>
      </c>
    </row>
    <row r="240" spans="1:10" x14ac:dyDescent="0.2">
      <c r="A240" t="s">
        <v>20</v>
      </c>
      <c r="B240" t="s">
        <v>22</v>
      </c>
      <c r="C240" t="s">
        <v>23</v>
      </c>
      <c r="D240" t="s">
        <v>21</v>
      </c>
      <c r="E240" s="1">
        <v>41962</v>
      </c>
      <c r="F240">
        <v>0.71899999999999997</v>
      </c>
      <c r="G240" s="2" t="str">
        <f>TEXT(E240,"MMM")</f>
        <v>Nov</v>
      </c>
      <c r="H240" s="2" t="str">
        <f>TEXT(E240,"YYYY")</f>
        <v>2014</v>
      </c>
      <c r="I240" s="2" t="str">
        <f>VLOOKUP(B240,lookup!$A$2:$B$20,2)</f>
        <v>1100L</v>
      </c>
      <c r="J240" s="2" t="str">
        <f>VLOOKUP(C240,lookup!$E$2:$F$15,2)</f>
        <v>GW</v>
      </c>
    </row>
    <row r="241" spans="1:10" x14ac:dyDescent="0.2">
      <c r="A241" t="s">
        <v>20</v>
      </c>
      <c r="B241" t="s">
        <v>26</v>
      </c>
      <c r="C241" t="s">
        <v>23</v>
      </c>
      <c r="D241" t="s">
        <v>21</v>
      </c>
      <c r="E241" s="1">
        <v>41962</v>
      </c>
      <c r="F241">
        <v>2.66</v>
      </c>
      <c r="G241" s="2" t="str">
        <f>TEXT(E241,"MMM")</f>
        <v>Nov</v>
      </c>
      <c r="H241" s="2" t="str">
        <f>TEXT(E241,"YYYY")</f>
        <v>2014</v>
      </c>
      <c r="I241" s="2" t="str">
        <f>VLOOKUP(B241,lookup!$A$2:$B$20,2)</f>
        <v>Bulk - Open</v>
      </c>
      <c r="J241" s="2" t="str">
        <f>VLOOKUP(C241,lookup!$E$2:$F$15,2)</f>
        <v>GW</v>
      </c>
    </row>
    <row r="242" spans="1:10" x14ac:dyDescent="0.2">
      <c r="A242" t="s">
        <v>20</v>
      </c>
      <c r="B242" t="s">
        <v>22</v>
      </c>
      <c r="C242" t="s">
        <v>23</v>
      </c>
      <c r="D242" t="s">
        <v>21</v>
      </c>
      <c r="E242" s="1">
        <v>41964</v>
      </c>
      <c r="F242">
        <v>0</v>
      </c>
      <c r="G242" s="2" t="str">
        <f>TEXT(E242,"MMM")</f>
        <v>Nov</v>
      </c>
      <c r="H242" s="2" t="str">
        <f>TEXT(E242,"YYYY")</f>
        <v>2014</v>
      </c>
      <c r="I242" s="2" t="str">
        <f>VLOOKUP(B242,lookup!$A$2:$B$20,2)</f>
        <v>1100L</v>
      </c>
      <c r="J242" s="2" t="str">
        <f>VLOOKUP(C242,lookup!$E$2:$F$15,2)</f>
        <v>GW</v>
      </c>
    </row>
    <row r="243" spans="1:10" x14ac:dyDescent="0.2">
      <c r="A243" t="s">
        <v>20</v>
      </c>
      <c r="B243" t="s">
        <v>24</v>
      </c>
      <c r="C243" t="s">
        <v>5</v>
      </c>
      <c r="D243" t="s">
        <v>21</v>
      </c>
      <c r="E243" s="1">
        <v>41964</v>
      </c>
      <c r="F243">
        <v>3.5999999999999997E-2</v>
      </c>
      <c r="G243" s="2" t="str">
        <f>TEXT(E243,"MMM")</f>
        <v>Nov</v>
      </c>
      <c r="H243" s="2" t="str">
        <f>TEXT(E243,"YYYY")</f>
        <v>2014</v>
      </c>
      <c r="I243" s="2" t="str">
        <f>VLOOKUP(B243,lookup!$A$2:$B$20,2)</f>
        <v xml:space="preserve">240L </v>
      </c>
      <c r="J243" s="2" t="str">
        <f>VLOOKUP(C243,lookup!$E$2:$F$15,2)</f>
        <v>DMR</v>
      </c>
    </row>
    <row r="244" spans="1:10" x14ac:dyDescent="0.2">
      <c r="A244" t="s">
        <v>20</v>
      </c>
      <c r="B244" t="s">
        <v>24</v>
      </c>
      <c r="C244" t="s">
        <v>25</v>
      </c>
      <c r="D244" t="s">
        <v>21</v>
      </c>
      <c r="E244" s="1">
        <v>41968</v>
      </c>
      <c r="F244">
        <v>0.33200000000000002</v>
      </c>
      <c r="G244" s="2" t="str">
        <f>TEXT(E244,"MMM")</f>
        <v>Nov</v>
      </c>
      <c r="H244" s="2" t="str">
        <f>TEXT(E244,"YYYY")</f>
        <v>2014</v>
      </c>
      <c r="I244" s="2" t="str">
        <f>VLOOKUP(B244,lookup!$A$2:$B$20,2)</f>
        <v xml:space="preserve">240L </v>
      </c>
      <c r="J244" s="2" t="str">
        <f>VLOOKUP(C244,lookup!$E$2:$F$15,2)</f>
        <v>F</v>
      </c>
    </row>
    <row r="245" spans="1:10" x14ac:dyDescent="0.2">
      <c r="A245" t="s">
        <v>20</v>
      </c>
      <c r="B245" t="s">
        <v>29</v>
      </c>
      <c r="C245" t="s">
        <v>23</v>
      </c>
      <c r="D245" t="s">
        <v>21</v>
      </c>
      <c r="E245" s="1">
        <v>41968</v>
      </c>
      <c r="F245">
        <v>5.52</v>
      </c>
      <c r="G245" s="2" t="str">
        <f>TEXT(E245,"MMM")</f>
        <v>Nov</v>
      </c>
      <c r="H245" s="2" t="str">
        <f>TEXT(E245,"YYYY")</f>
        <v>2014</v>
      </c>
      <c r="I245" s="2" t="str">
        <f>VLOOKUP(B245,lookup!$A$2:$B$20,2)</f>
        <v>Compactor</v>
      </c>
      <c r="J245" s="2" t="str">
        <f>VLOOKUP(C245,lookup!$E$2:$F$15,2)</f>
        <v>GW</v>
      </c>
    </row>
    <row r="246" spans="1:10" x14ac:dyDescent="0.2">
      <c r="A246" t="s">
        <v>20</v>
      </c>
      <c r="B246" t="s">
        <v>26</v>
      </c>
      <c r="C246" t="s">
        <v>23</v>
      </c>
      <c r="D246" t="s">
        <v>21</v>
      </c>
      <c r="E246" s="1">
        <v>41968</v>
      </c>
      <c r="F246">
        <v>2.5</v>
      </c>
      <c r="G246" s="2" t="str">
        <f>TEXT(E246,"MMM")</f>
        <v>Nov</v>
      </c>
      <c r="H246" s="2" t="str">
        <f>TEXT(E246,"YYYY")</f>
        <v>2014</v>
      </c>
      <c r="I246" s="2" t="str">
        <f>VLOOKUP(B246,lookup!$A$2:$B$20,2)</f>
        <v>Bulk - Open</v>
      </c>
      <c r="J246" s="2" t="str">
        <f>VLOOKUP(C246,lookup!$E$2:$F$15,2)</f>
        <v>GW</v>
      </c>
    </row>
    <row r="247" spans="1:10" x14ac:dyDescent="0.2">
      <c r="A247" t="s">
        <v>20</v>
      </c>
      <c r="B247" t="s">
        <v>22</v>
      </c>
      <c r="C247" t="s">
        <v>23</v>
      </c>
      <c r="D247" t="s">
        <v>21</v>
      </c>
      <c r="E247" s="1">
        <v>41969</v>
      </c>
      <c r="F247">
        <v>0.43099999999999999</v>
      </c>
      <c r="G247" s="2" t="str">
        <f>TEXT(E247,"MMM")</f>
        <v>Nov</v>
      </c>
      <c r="H247" s="2" t="str">
        <f>TEXT(E247,"YYYY")</f>
        <v>2014</v>
      </c>
      <c r="I247" s="2" t="str">
        <f>VLOOKUP(B247,lookup!$A$2:$B$20,2)</f>
        <v>1100L</v>
      </c>
      <c r="J247" s="2" t="str">
        <f>VLOOKUP(C247,lookup!$E$2:$F$15,2)</f>
        <v>GW</v>
      </c>
    </row>
    <row r="248" spans="1:10" x14ac:dyDescent="0.2">
      <c r="A248" t="s">
        <v>20</v>
      </c>
      <c r="B248" t="s">
        <v>22</v>
      </c>
      <c r="C248" t="s">
        <v>23</v>
      </c>
      <c r="D248" t="s">
        <v>21</v>
      </c>
      <c r="E248" s="1">
        <v>41971</v>
      </c>
      <c r="F248">
        <v>0</v>
      </c>
      <c r="G248" s="2" t="str">
        <f>TEXT(E248,"MMM")</f>
        <v>Nov</v>
      </c>
      <c r="H248" s="2" t="str">
        <f>TEXT(E248,"YYYY")</f>
        <v>2014</v>
      </c>
      <c r="I248" s="2" t="str">
        <f>VLOOKUP(B248,lookup!$A$2:$B$20,2)</f>
        <v>1100L</v>
      </c>
      <c r="J248" s="2" t="str">
        <f>VLOOKUP(C248,lookup!$E$2:$F$15,2)</f>
        <v>GW</v>
      </c>
    </row>
    <row r="249" spans="1:10" x14ac:dyDescent="0.2">
      <c r="A249" t="s">
        <v>20</v>
      </c>
      <c r="B249" t="s">
        <v>22</v>
      </c>
      <c r="C249" t="s">
        <v>25</v>
      </c>
      <c r="D249" t="s">
        <v>21</v>
      </c>
      <c r="E249" s="1">
        <v>41971</v>
      </c>
      <c r="F249">
        <v>5.8999999999999997E-2</v>
      </c>
      <c r="G249" s="2" t="str">
        <f>TEXT(E249,"MMM")</f>
        <v>Nov</v>
      </c>
      <c r="H249" s="2" t="str">
        <f>TEXT(E249,"YYYY")</f>
        <v>2014</v>
      </c>
      <c r="I249" s="2" t="str">
        <f>VLOOKUP(B249,lookup!$A$2:$B$20,2)</f>
        <v>1100L</v>
      </c>
      <c r="J249" s="2" t="str">
        <f>VLOOKUP(C249,lookup!$E$2:$F$15,2)</f>
        <v>F</v>
      </c>
    </row>
    <row r="250" spans="1:10" x14ac:dyDescent="0.2">
      <c r="A250" t="s">
        <v>20</v>
      </c>
      <c r="B250" t="s">
        <v>24</v>
      </c>
      <c r="C250" t="s">
        <v>5</v>
      </c>
      <c r="D250" t="s">
        <v>21</v>
      </c>
      <c r="E250" s="1">
        <v>41971</v>
      </c>
      <c r="F250">
        <v>3.5999999999999997E-2</v>
      </c>
      <c r="G250" s="2" t="str">
        <f>TEXT(E250,"MMM")</f>
        <v>Nov</v>
      </c>
      <c r="H250" s="2" t="str">
        <f>TEXT(E250,"YYYY")</f>
        <v>2014</v>
      </c>
      <c r="I250" s="2" t="str">
        <f>VLOOKUP(B250,lookup!$A$2:$B$20,2)</f>
        <v xml:space="preserve">240L </v>
      </c>
      <c r="J250" s="2" t="str">
        <f>VLOOKUP(C250,lookup!$E$2:$F$15,2)</f>
        <v>DMR</v>
      </c>
    </row>
    <row r="251" spans="1:10" x14ac:dyDescent="0.2">
      <c r="A251" t="s">
        <v>20</v>
      </c>
      <c r="B251" t="s">
        <v>31</v>
      </c>
      <c r="C251" t="s">
        <v>5</v>
      </c>
      <c r="D251" t="s">
        <v>21</v>
      </c>
      <c r="E251" s="1">
        <v>41974</v>
      </c>
      <c r="F251">
        <v>3.5390000000000001</v>
      </c>
      <c r="G251" s="2" t="str">
        <f>TEXT(E251,"MMM")</f>
        <v>Dec</v>
      </c>
      <c r="H251" s="2" t="str">
        <f>TEXT(E251,"YYYY")</f>
        <v>2014</v>
      </c>
      <c r="I251" s="2" t="str">
        <f>VLOOKUP(B251,lookup!$A$2:$B$20,2)</f>
        <v>Compactor</v>
      </c>
      <c r="J251" s="2" t="str">
        <f>VLOOKUP(C251,lookup!$E$2:$F$15,2)</f>
        <v>DMR</v>
      </c>
    </row>
    <row r="252" spans="1:10" x14ac:dyDescent="0.2">
      <c r="A252" t="s">
        <v>20</v>
      </c>
      <c r="B252" t="s">
        <v>24</v>
      </c>
      <c r="C252" t="s">
        <v>25</v>
      </c>
      <c r="D252" t="s">
        <v>21</v>
      </c>
      <c r="E252" s="1">
        <v>41975</v>
      </c>
      <c r="F252">
        <v>0.33200000000000002</v>
      </c>
      <c r="G252" s="2" t="str">
        <f>TEXT(E252,"MMM")</f>
        <v>Dec</v>
      </c>
      <c r="H252" s="2" t="str">
        <f>TEXT(E252,"YYYY")</f>
        <v>2014</v>
      </c>
      <c r="I252" s="2" t="str">
        <f>VLOOKUP(B252,lookup!$A$2:$B$20,2)</f>
        <v xml:space="preserve">240L </v>
      </c>
      <c r="J252" s="2" t="str">
        <f>VLOOKUP(C252,lookup!$E$2:$F$15,2)</f>
        <v>F</v>
      </c>
    </row>
    <row r="253" spans="1:10" x14ac:dyDescent="0.2">
      <c r="A253" t="s">
        <v>20</v>
      </c>
      <c r="B253" t="s">
        <v>22</v>
      </c>
      <c r="C253" t="s">
        <v>23</v>
      </c>
      <c r="D253" t="s">
        <v>21</v>
      </c>
      <c r="E253" s="1">
        <v>41976</v>
      </c>
      <c r="F253">
        <v>0.71899999999999997</v>
      </c>
      <c r="G253" s="2" t="str">
        <f>TEXT(E253,"MMM")</f>
        <v>Dec</v>
      </c>
      <c r="H253" s="2" t="str">
        <f>TEXT(E253,"YYYY")</f>
        <v>2014</v>
      </c>
      <c r="I253" s="2" t="str">
        <f>VLOOKUP(B253,lookup!$A$2:$B$20,2)</f>
        <v>1100L</v>
      </c>
      <c r="J253" s="2" t="str">
        <f>VLOOKUP(C253,lookup!$E$2:$F$15,2)</f>
        <v>GW</v>
      </c>
    </row>
    <row r="254" spans="1:10" x14ac:dyDescent="0.2">
      <c r="A254" t="s">
        <v>20</v>
      </c>
      <c r="B254" t="s">
        <v>26</v>
      </c>
      <c r="C254" t="s">
        <v>23</v>
      </c>
      <c r="D254" t="s">
        <v>21</v>
      </c>
      <c r="E254" s="1">
        <v>41977</v>
      </c>
      <c r="F254">
        <v>6.9</v>
      </c>
      <c r="G254" s="2" t="str">
        <f>TEXT(E254,"MMM")</f>
        <v>Dec</v>
      </c>
      <c r="H254" s="2" t="str">
        <f>TEXT(E254,"YYYY")</f>
        <v>2014</v>
      </c>
      <c r="I254" s="2" t="str">
        <f>VLOOKUP(B254,lookup!$A$2:$B$20,2)</f>
        <v>Bulk - Open</v>
      </c>
      <c r="J254" s="2" t="str">
        <f>VLOOKUP(C254,lookup!$E$2:$F$15,2)</f>
        <v>GW</v>
      </c>
    </row>
    <row r="255" spans="1:10" x14ac:dyDescent="0.2">
      <c r="A255" t="s">
        <v>20</v>
      </c>
      <c r="B255" t="s">
        <v>22</v>
      </c>
      <c r="C255" t="s">
        <v>23</v>
      </c>
      <c r="D255" t="s">
        <v>21</v>
      </c>
      <c r="E255" s="1">
        <v>41978</v>
      </c>
      <c r="F255">
        <v>4.1000000000000002E-2</v>
      </c>
      <c r="G255" s="2" t="str">
        <f>TEXT(E255,"MMM")</f>
        <v>Dec</v>
      </c>
      <c r="H255" s="2" t="str">
        <f>TEXT(E255,"YYYY")</f>
        <v>2014</v>
      </c>
      <c r="I255" s="2" t="str">
        <f>VLOOKUP(B255,lookup!$A$2:$B$20,2)</f>
        <v>1100L</v>
      </c>
      <c r="J255" s="2" t="str">
        <f>VLOOKUP(C255,lookup!$E$2:$F$15,2)</f>
        <v>GW</v>
      </c>
    </row>
    <row r="256" spans="1:10" x14ac:dyDescent="0.2">
      <c r="A256" t="s">
        <v>20</v>
      </c>
      <c r="B256" t="s">
        <v>24</v>
      </c>
      <c r="C256" t="s">
        <v>5</v>
      </c>
      <c r="D256" t="s">
        <v>21</v>
      </c>
      <c r="E256" s="1">
        <v>41978</v>
      </c>
      <c r="F256">
        <v>2.4E-2</v>
      </c>
      <c r="G256" s="2" t="str">
        <f>TEXT(E256,"MMM")</f>
        <v>Dec</v>
      </c>
      <c r="H256" s="2" t="str">
        <f>TEXT(E256,"YYYY")</f>
        <v>2014</v>
      </c>
      <c r="I256" s="2" t="str">
        <f>VLOOKUP(B256,lookup!$A$2:$B$20,2)</f>
        <v xml:space="preserve">240L </v>
      </c>
      <c r="J256" s="2" t="str">
        <f>VLOOKUP(C256,lookup!$E$2:$F$15,2)</f>
        <v>DMR</v>
      </c>
    </row>
    <row r="257" spans="1:10" x14ac:dyDescent="0.2">
      <c r="A257" t="s">
        <v>20</v>
      </c>
      <c r="B257" t="s">
        <v>26</v>
      </c>
      <c r="C257" t="s">
        <v>23</v>
      </c>
      <c r="D257" t="s">
        <v>21</v>
      </c>
      <c r="E257" s="1">
        <v>41981</v>
      </c>
      <c r="F257">
        <v>2.82</v>
      </c>
      <c r="G257" s="2" t="str">
        <f>TEXT(E257,"MMM")</f>
        <v>Dec</v>
      </c>
      <c r="H257" s="2" t="str">
        <f>TEXT(E257,"YYYY")</f>
        <v>2014</v>
      </c>
      <c r="I257" s="2" t="str">
        <f>VLOOKUP(B257,lookup!$A$2:$B$20,2)</f>
        <v>Bulk - Open</v>
      </c>
      <c r="J257" s="2" t="str">
        <f>VLOOKUP(C257,lookup!$E$2:$F$15,2)</f>
        <v>GW</v>
      </c>
    </row>
    <row r="258" spans="1:10" x14ac:dyDescent="0.2">
      <c r="A258" t="s">
        <v>20</v>
      </c>
      <c r="B258" t="s">
        <v>24</v>
      </c>
      <c r="C258" t="s">
        <v>25</v>
      </c>
      <c r="D258" t="s">
        <v>21</v>
      </c>
      <c r="E258" s="1">
        <v>41982</v>
      </c>
      <c r="F258">
        <v>0.33200000000000002</v>
      </c>
      <c r="G258" s="2" t="str">
        <f>TEXT(E258,"MMM")</f>
        <v>Dec</v>
      </c>
      <c r="H258" s="2" t="str">
        <f>TEXT(E258,"YYYY")</f>
        <v>2014</v>
      </c>
      <c r="I258" s="2" t="str">
        <f>VLOOKUP(B258,lookup!$A$2:$B$20,2)</f>
        <v xml:space="preserve">240L </v>
      </c>
      <c r="J258" s="2" t="str">
        <f>VLOOKUP(C258,lookup!$E$2:$F$15,2)</f>
        <v>F</v>
      </c>
    </row>
    <row r="259" spans="1:10" x14ac:dyDescent="0.2">
      <c r="A259" t="s">
        <v>20</v>
      </c>
      <c r="B259" t="s">
        <v>26</v>
      </c>
      <c r="C259" t="s">
        <v>23</v>
      </c>
      <c r="D259" t="s">
        <v>21</v>
      </c>
      <c r="E259" s="1">
        <v>41982</v>
      </c>
      <c r="F259">
        <v>4.2</v>
      </c>
      <c r="G259" s="2" t="str">
        <f>TEXT(E259,"MMM")</f>
        <v>Dec</v>
      </c>
      <c r="H259" s="2" t="str">
        <f>TEXT(E259,"YYYY")</f>
        <v>2014</v>
      </c>
      <c r="I259" s="2" t="str">
        <f>VLOOKUP(B259,lookup!$A$2:$B$20,2)</f>
        <v>Bulk - Open</v>
      </c>
      <c r="J259" s="2" t="str">
        <f>VLOOKUP(C259,lookup!$E$2:$F$15,2)</f>
        <v>GW</v>
      </c>
    </row>
    <row r="260" spans="1:10" x14ac:dyDescent="0.2">
      <c r="A260" t="s">
        <v>20</v>
      </c>
      <c r="B260" t="s">
        <v>22</v>
      </c>
      <c r="C260" t="s">
        <v>23</v>
      </c>
      <c r="D260" t="s">
        <v>21</v>
      </c>
      <c r="E260" s="1">
        <v>41983</v>
      </c>
      <c r="F260">
        <v>0.93500000000000005</v>
      </c>
      <c r="G260" s="2" t="str">
        <f>TEXT(E260,"MMM")</f>
        <v>Dec</v>
      </c>
      <c r="H260" s="2" t="str">
        <f>TEXT(E260,"YYYY")</f>
        <v>2014</v>
      </c>
      <c r="I260" s="2" t="str">
        <f>VLOOKUP(B260,lookup!$A$2:$B$20,2)</f>
        <v>1100L</v>
      </c>
      <c r="J260" s="2" t="str">
        <f>VLOOKUP(C260,lookup!$E$2:$F$15,2)</f>
        <v>GW</v>
      </c>
    </row>
    <row r="261" spans="1:10" x14ac:dyDescent="0.2">
      <c r="A261" t="s">
        <v>20</v>
      </c>
      <c r="B261" t="s">
        <v>22</v>
      </c>
      <c r="C261" t="s">
        <v>23</v>
      </c>
      <c r="D261" t="s">
        <v>21</v>
      </c>
      <c r="E261" s="1">
        <v>41985</v>
      </c>
      <c r="F261">
        <v>4.1000000000000002E-2</v>
      </c>
      <c r="G261" s="2" t="str">
        <f>TEXT(E261,"MMM")</f>
        <v>Dec</v>
      </c>
      <c r="H261" s="2" t="str">
        <f>TEXT(E261,"YYYY")</f>
        <v>2014</v>
      </c>
      <c r="I261" s="2" t="str">
        <f>VLOOKUP(B261,lookup!$A$2:$B$20,2)</f>
        <v>1100L</v>
      </c>
      <c r="J261" s="2" t="str">
        <f>VLOOKUP(C261,lookup!$E$2:$F$15,2)</f>
        <v>GW</v>
      </c>
    </row>
    <row r="262" spans="1:10" x14ac:dyDescent="0.2">
      <c r="A262" t="s">
        <v>20</v>
      </c>
      <c r="B262" t="s">
        <v>22</v>
      </c>
      <c r="C262" t="s">
        <v>25</v>
      </c>
      <c r="D262" t="s">
        <v>21</v>
      </c>
      <c r="E262" s="1">
        <v>41985</v>
      </c>
      <c r="F262">
        <v>0</v>
      </c>
      <c r="G262" s="2" t="str">
        <f>TEXT(E262,"MMM")</f>
        <v>Dec</v>
      </c>
      <c r="H262" s="2" t="str">
        <f>TEXT(E262,"YYYY")</f>
        <v>2014</v>
      </c>
      <c r="I262" s="2" t="str">
        <f>VLOOKUP(B262,lookup!$A$2:$B$20,2)</f>
        <v>1100L</v>
      </c>
      <c r="J262" s="2" t="str">
        <f>VLOOKUP(C262,lookup!$E$2:$F$15,2)</f>
        <v>F</v>
      </c>
    </row>
    <row r="263" spans="1:10" x14ac:dyDescent="0.2">
      <c r="A263" t="s">
        <v>20</v>
      </c>
      <c r="B263" t="s">
        <v>24</v>
      </c>
      <c r="C263" t="s">
        <v>5</v>
      </c>
      <c r="D263" t="s">
        <v>21</v>
      </c>
      <c r="E263" s="1">
        <v>41985</v>
      </c>
      <c r="F263">
        <v>2.4E-2</v>
      </c>
      <c r="G263" s="2" t="str">
        <f>TEXT(E263,"MMM")</f>
        <v>Dec</v>
      </c>
      <c r="H263" s="2" t="str">
        <f>TEXT(E263,"YYYY")</f>
        <v>2014</v>
      </c>
      <c r="I263" s="2" t="str">
        <f>VLOOKUP(B263,lookup!$A$2:$B$20,2)</f>
        <v xml:space="preserve">240L </v>
      </c>
      <c r="J263" s="2" t="str">
        <f>VLOOKUP(C263,lookup!$E$2:$F$15,2)</f>
        <v>DMR</v>
      </c>
    </row>
    <row r="264" spans="1:10" x14ac:dyDescent="0.2">
      <c r="A264" t="s">
        <v>20</v>
      </c>
      <c r="B264" t="s">
        <v>24</v>
      </c>
      <c r="C264" t="s">
        <v>25</v>
      </c>
      <c r="D264" t="s">
        <v>21</v>
      </c>
      <c r="E264" s="1">
        <v>41989</v>
      </c>
      <c r="F264">
        <v>0.33200000000000002</v>
      </c>
      <c r="G264" s="2" t="str">
        <f>TEXT(E264,"MMM")</f>
        <v>Dec</v>
      </c>
      <c r="H264" s="2" t="str">
        <f>TEXT(E264,"YYYY")</f>
        <v>2014</v>
      </c>
      <c r="I264" s="2" t="str">
        <f>VLOOKUP(B264,lookup!$A$2:$B$20,2)</f>
        <v xml:space="preserve">240L </v>
      </c>
      <c r="J264" s="2" t="str">
        <f>VLOOKUP(C264,lookup!$E$2:$F$15,2)</f>
        <v>F</v>
      </c>
    </row>
    <row r="265" spans="1:10" x14ac:dyDescent="0.2">
      <c r="A265" t="s">
        <v>20</v>
      </c>
      <c r="B265" t="s">
        <v>26</v>
      </c>
      <c r="C265" t="s">
        <v>23</v>
      </c>
      <c r="D265" t="s">
        <v>21</v>
      </c>
      <c r="E265" s="1">
        <v>41989</v>
      </c>
      <c r="F265">
        <v>4.3</v>
      </c>
      <c r="G265" s="2" t="str">
        <f>TEXT(E265,"MMM")</f>
        <v>Dec</v>
      </c>
      <c r="H265" s="2" t="str">
        <f>TEXT(E265,"YYYY")</f>
        <v>2014</v>
      </c>
      <c r="I265" s="2" t="str">
        <f>VLOOKUP(B265,lookup!$A$2:$B$20,2)</f>
        <v>Bulk - Open</v>
      </c>
      <c r="J265" s="2" t="str">
        <f>VLOOKUP(C265,lookup!$E$2:$F$15,2)</f>
        <v>GW</v>
      </c>
    </row>
    <row r="266" spans="1:10" x14ac:dyDescent="0.2">
      <c r="A266" t="s">
        <v>20</v>
      </c>
      <c r="B266" t="s">
        <v>22</v>
      </c>
      <c r="C266" t="s">
        <v>23</v>
      </c>
      <c r="D266" t="s">
        <v>21</v>
      </c>
      <c r="E266" s="1">
        <v>41990</v>
      </c>
      <c r="F266">
        <v>0.79100000000000004</v>
      </c>
      <c r="G266" s="2" t="str">
        <f>TEXT(E266,"MMM")</f>
        <v>Dec</v>
      </c>
      <c r="H266" s="2" t="str">
        <f>TEXT(E266,"YYYY")</f>
        <v>2014</v>
      </c>
      <c r="I266" s="2" t="str">
        <f>VLOOKUP(B266,lookup!$A$2:$B$20,2)</f>
        <v>1100L</v>
      </c>
      <c r="J266" s="2" t="str">
        <f>VLOOKUP(C266,lookup!$E$2:$F$15,2)</f>
        <v>GW</v>
      </c>
    </row>
    <row r="267" spans="1:10" x14ac:dyDescent="0.2">
      <c r="A267" t="s">
        <v>20</v>
      </c>
      <c r="B267" t="s">
        <v>22</v>
      </c>
      <c r="C267" t="s">
        <v>23</v>
      </c>
      <c r="D267" t="s">
        <v>21</v>
      </c>
      <c r="E267" s="1">
        <v>41992</v>
      </c>
      <c r="F267">
        <v>0</v>
      </c>
      <c r="G267" s="2" t="str">
        <f>TEXT(E267,"MMM")</f>
        <v>Dec</v>
      </c>
      <c r="H267" s="2" t="str">
        <f>TEXT(E267,"YYYY")</f>
        <v>2014</v>
      </c>
      <c r="I267" s="2" t="str">
        <f>VLOOKUP(B267,lookup!$A$2:$B$20,2)</f>
        <v>1100L</v>
      </c>
      <c r="J267" s="2" t="str">
        <f>VLOOKUP(C267,lookup!$E$2:$F$15,2)</f>
        <v>GW</v>
      </c>
    </row>
    <row r="268" spans="1:10" x14ac:dyDescent="0.2">
      <c r="A268" t="s">
        <v>20</v>
      </c>
      <c r="B268" t="s">
        <v>24</v>
      </c>
      <c r="C268" t="s">
        <v>5</v>
      </c>
      <c r="D268" t="s">
        <v>21</v>
      </c>
      <c r="E268" s="1">
        <v>41992</v>
      </c>
      <c r="F268">
        <v>2.4E-2</v>
      </c>
      <c r="G268" s="2" t="str">
        <f>TEXT(E268,"MMM")</f>
        <v>Dec</v>
      </c>
      <c r="H268" s="2" t="str">
        <f>TEXT(E268,"YYYY")</f>
        <v>2014</v>
      </c>
      <c r="I268" s="2" t="str">
        <f>VLOOKUP(B268,lookup!$A$2:$B$20,2)</f>
        <v xml:space="preserve">240L </v>
      </c>
      <c r="J268" s="2" t="str">
        <f>VLOOKUP(C268,lookup!$E$2:$F$15,2)</f>
        <v>DMR</v>
      </c>
    </row>
    <row r="269" spans="1:10" x14ac:dyDescent="0.2">
      <c r="A269" t="s">
        <v>20</v>
      </c>
      <c r="B269" t="s">
        <v>24</v>
      </c>
      <c r="C269" t="s">
        <v>25</v>
      </c>
      <c r="D269" t="s">
        <v>21</v>
      </c>
      <c r="E269" s="1">
        <v>41996</v>
      </c>
      <c r="F269">
        <v>0.33200000000000002</v>
      </c>
      <c r="G269" s="2" t="str">
        <f>TEXT(E269,"MMM")</f>
        <v>Dec</v>
      </c>
      <c r="H269" s="2" t="str">
        <f>TEXT(E269,"YYYY")</f>
        <v>2014</v>
      </c>
      <c r="I269" s="2" t="str">
        <f>VLOOKUP(B269,lookup!$A$2:$B$20,2)</f>
        <v xml:space="preserve">240L </v>
      </c>
      <c r="J269" s="2" t="str">
        <f>VLOOKUP(C269,lookup!$E$2:$F$15,2)</f>
        <v>F</v>
      </c>
    </row>
    <row r="270" spans="1:10" x14ac:dyDescent="0.2">
      <c r="A270" t="s">
        <v>20</v>
      </c>
      <c r="B270" t="s">
        <v>26</v>
      </c>
      <c r="C270" t="s">
        <v>23</v>
      </c>
      <c r="D270" t="s">
        <v>21</v>
      </c>
      <c r="E270" s="1">
        <v>41996</v>
      </c>
      <c r="F270">
        <v>3.64</v>
      </c>
      <c r="G270" s="2" t="str">
        <f>TEXT(E270,"MMM")</f>
        <v>Dec</v>
      </c>
      <c r="H270" s="2" t="str">
        <f>TEXT(E270,"YYYY")</f>
        <v>2014</v>
      </c>
      <c r="I270" s="2" t="str">
        <f>VLOOKUP(B270,lookup!$A$2:$B$20,2)</f>
        <v>Bulk - Open</v>
      </c>
      <c r="J270" s="2" t="str">
        <f>VLOOKUP(C270,lookup!$E$2:$F$15,2)</f>
        <v>GW</v>
      </c>
    </row>
    <row r="271" spans="1:10" x14ac:dyDescent="0.2">
      <c r="A271" t="s">
        <v>20</v>
      </c>
      <c r="B271" t="s">
        <v>22</v>
      </c>
      <c r="C271" t="s">
        <v>25</v>
      </c>
      <c r="D271" t="s">
        <v>21</v>
      </c>
      <c r="E271" s="1">
        <v>42001</v>
      </c>
      <c r="F271">
        <v>0</v>
      </c>
      <c r="G271" s="2" t="str">
        <f>TEXT(E271,"MMM")</f>
        <v>Dec</v>
      </c>
      <c r="H271" s="2" t="str">
        <f>TEXT(E271,"YYYY")</f>
        <v>2014</v>
      </c>
      <c r="I271" s="2" t="str">
        <f>VLOOKUP(B271,lookup!$A$2:$B$20,2)</f>
        <v>1100L</v>
      </c>
      <c r="J271" s="2" t="str">
        <f>VLOOKUP(C271,lookup!$E$2:$F$15,2)</f>
        <v>F</v>
      </c>
    </row>
    <row r="272" spans="1:10" x14ac:dyDescent="0.2">
      <c r="A272" t="s">
        <v>20</v>
      </c>
      <c r="B272" t="s">
        <v>24</v>
      </c>
      <c r="C272" t="s">
        <v>25</v>
      </c>
      <c r="D272" t="s">
        <v>21</v>
      </c>
      <c r="E272" s="1">
        <v>42003</v>
      </c>
      <c r="F272">
        <v>0.33200000000000002</v>
      </c>
      <c r="G272" s="2" t="str">
        <f>TEXT(E272,"MMM")</f>
        <v>Dec</v>
      </c>
      <c r="H272" s="2" t="str">
        <f>TEXT(E272,"YYYY")</f>
        <v>2014</v>
      </c>
      <c r="I272" s="2" t="str">
        <f>VLOOKUP(B272,lookup!$A$2:$B$20,2)</f>
        <v xml:space="preserve">240L </v>
      </c>
      <c r="J272" s="2" t="str">
        <f>VLOOKUP(C272,lookup!$E$2:$F$15,2)</f>
        <v>F</v>
      </c>
    </row>
    <row r="273" spans="1:10" x14ac:dyDescent="0.2">
      <c r="A273" t="s">
        <v>20</v>
      </c>
      <c r="B273" t="s">
        <v>29</v>
      </c>
      <c r="C273" t="s">
        <v>23</v>
      </c>
      <c r="D273" t="s">
        <v>21</v>
      </c>
      <c r="E273" s="1">
        <v>42003</v>
      </c>
      <c r="F273">
        <v>3.9940000000000002</v>
      </c>
      <c r="G273" s="2" t="str">
        <f>TEXT(E273,"MMM")</f>
        <v>Dec</v>
      </c>
      <c r="H273" s="2" t="str">
        <f>TEXT(E273,"YYYY")</f>
        <v>2014</v>
      </c>
      <c r="I273" s="2" t="str">
        <f>VLOOKUP(B273,lookup!$A$2:$B$20,2)</f>
        <v>Compactor</v>
      </c>
      <c r="J273" s="2" t="str">
        <f>VLOOKUP(C273,lookup!$E$2:$F$15,2)</f>
        <v>GW</v>
      </c>
    </row>
    <row r="274" spans="1:10" x14ac:dyDescent="0.2">
      <c r="A274" t="s">
        <v>20</v>
      </c>
      <c r="B274" t="s">
        <v>24</v>
      </c>
      <c r="C274" t="s">
        <v>25</v>
      </c>
      <c r="D274">
        <v>200108</v>
      </c>
      <c r="E274" s="1">
        <v>42010</v>
      </c>
      <c r="F274">
        <v>0.40600000000000003</v>
      </c>
      <c r="G274" s="2" t="str">
        <f>TEXT(E274,"MMM")</f>
        <v>Jan</v>
      </c>
      <c r="H274" s="2" t="str">
        <f>TEXT(E274,"YYYY")</f>
        <v>2015</v>
      </c>
      <c r="I274" s="2" t="str">
        <f>VLOOKUP(B274,lookup!$A$2:$B$20,2)</f>
        <v xml:space="preserve">240L </v>
      </c>
      <c r="J274" s="2" t="str">
        <f>VLOOKUP(C274,lookup!$E$2:$F$15,2)</f>
        <v>F</v>
      </c>
    </row>
    <row r="275" spans="1:10" x14ac:dyDescent="0.2">
      <c r="A275" t="s">
        <v>20</v>
      </c>
      <c r="B275" t="s">
        <v>26</v>
      </c>
      <c r="C275" t="s">
        <v>23</v>
      </c>
      <c r="D275">
        <v>200307</v>
      </c>
      <c r="E275" s="1">
        <v>42010</v>
      </c>
      <c r="F275">
        <v>2.15</v>
      </c>
      <c r="G275" s="2" t="str">
        <f>TEXT(E275,"MMM")</f>
        <v>Jan</v>
      </c>
      <c r="H275" s="2" t="str">
        <f>TEXT(E275,"YYYY")</f>
        <v>2015</v>
      </c>
      <c r="I275" s="2" t="str">
        <f>VLOOKUP(B275,lookup!$A$2:$B$20,2)</f>
        <v>Bulk - Open</v>
      </c>
      <c r="J275" s="2" t="str">
        <f>VLOOKUP(C275,lookup!$E$2:$F$15,2)</f>
        <v>GW</v>
      </c>
    </row>
    <row r="276" spans="1:10" x14ac:dyDescent="0.2">
      <c r="A276" t="s">
        <v>20</v>
      </c>
      <c r="B276" t="s">
        <v>22</v>
      </c>
      <c r="C276" t="s">
        <v>23</v>
      </c>
      <c r="D276">
        <v>200301</v>
      </c>
      <c r="E276" s="1">
        <v>42011</v>
      </c>
      <c r="F276">
        <v>1.1339999999999999</v>
      </c>
      <c r="G276" s="2" t="str">
        <f>TEXT(E276,"MMM")</f>
        <v>Jan</v>
      </c>
      <c r="H276" s="2" t="str">
        <f>TEXT(E276,"YYYY")</f>
        <v>2015</v>
      </c>
      <c r="I276" s="2" t="str">
        <f>VLOOKUP(B276,lookup!$A$2:$B$20,2)</f>
        <v>1100L</v>
      </c>
      <c r="J276" s="2" t="str">
        <f>VLOOKUP(C276,lookup!$E$2:$F$15,2)</f>
        <v>GW</v>
      </c>
    </row>
    <row r="277" spans="1:10" x14ac:dyDescent="0.2">
      <c r="A277" t="s">
        <v>20</v>
      </c>
      <c r="B277" t="s">
        <v>22</v>
      </c>
      <c r="C277" t="s">
        <v>5</v>
      </c>
      <c r="D277">
        <v>150106</v>
      </c>
      <c r="E277" s="1">
        <v>42013</v>
      </c>
      <c r="F277">
        <v>4.5999999999999999E-2</v>
      </c>
      <c r="G277" s="2" t="str">
        <f>TEXT(E277,"MMM")</f>
        <v>Jan</v>
      </c>
      <c r="H277" s="2" t="str">
        <f>TEXT(E277,"YYYY")</f>
        <v>2015</v>
      </c>
      <c r="I277" s="2" t="str">
        <f>VLOOKUP(B277,lookup!$A$2:$B$20,2)</f>
        <v>1100L</v>
      </c>
      <c r="J277" s="2" t="str">
        <f>VLOOKUP(C277,lookup!$E$2:$F$15,2)</f>
        <v>DMR</v>
      </c>
    </row>
    <row r="278" spans="1:10" x14ac:dyDescent="0.2">
      <c r="A278" t="s">
        <v>20</v>
      </c>
      <c r="B278" t="s">
        <v>22</v>
      </c>
      <c r="C278" t="s">
        <v>25</v>
      </c>
      <c r="D278">
        <v>200108</v>
      </c>
      <c r="E278" s="1">
        <v>42013</v>
      </c>
      <c r="F278">
        <v>0</v>
      </c>
      <c r="G278" s="2" t="str">
        <f>TEXT(E278,"MMM")</f>
        <v>Jan</v>
      </c>
      <c r="H278" s="2" t="str">
        <f>TEXT(E278,"YYYY")</f>
        <v>2015</v>
      </c>
      <c r="I278" s="2" t="str">
        <f>VLOOKUP(B278,lookup!$A$2:$B$20,2)</f>
        <v>1100L</v>
      </c>
      <c r="J278" s="2" t="str">
        <f>VLOOKUP(C278,lookup!$E$2:$F$15,2)</f>
        <v>F</v>
      </c>
    </row>
    <row r="279" spans="1:10" x14ac:dyDescent="0.2">
      <c r="A279" t="s">
        <v>20</v>
      </c>
      <c r="B279" t="s">
        <v>24</v>
      </c>
      <c r="C279" t="s">
        <v>5</v>
      </c>
      <c r="D279">
        <v>200101</v>
      </c>
      <c r="E279" s="1">
        <v>42013</v>
      </c>
      <c r="F279">
        <v>0.04</v>
      </c>
      <c r="G279" s="2" t="str">
        <f>TEXT(E279,"MMM")</f>
        <v>Jan</v>
      </c>
      <c r="H279" s="2" t="str">
        <f>TEXT(E279,"YYYY")</f>
        <v>2015</v>
      </c>
      <c r="I279" s="2" t="str">
        <f>VLOOKUP(B279,lookup!$A$2:$B$20,2)</f>
        <v xml:space="preserve">240L </v>
      </c>
      <c r="J279" s="2" t="str">
        <f>VLOOKUP(C279,lookup!$E$2:$F$15,2)</f>
        <v>DMR</v>
      </c>
    </row>
    <row r="280" spans="1:10" x14ac:dyDescent="0.2">
      <c r="A280" t="s">
        <v>20</v>
      </c>
      <c r="B280" t="s">
        <v>24</v>
      </c>
      <c r="C280" t="s">
        <v>25</v>
      </c>
      <c r="D280">
        <v>200108</v>
      </c>
      <c r="E280" s="1">
        <v>42017</v>
      </c>
      <c r="F280">
        <v>0.40600000000000003</v>
      </c>
      <c r="G280" s="2" t="str">
        <f>TEXT(E280,"MMM")</f>
        <v>Jan</v>
      </c>
      <c r="H280" s="2" t="str">
        <f>TEXT(E280,"YYYY")</f>
        <v>2015</v>
      </c>
      <c r="I280" s="2" t="str">
        <f>VLOOKUP(B280,lookup!$A$2:$B$20,2)</f>
        <v xml:space="preserve">240L </v>
      </c>
      <c r="J280" s="2" t="str">
        <f>VLOOKUP(C280,lookup!$E$2:$F$15,2)</f>
        <v>F</v>
      </c>
    </row>
    <row r="281" spans="1:10" x14ac:dyDescent="0.2">
      <c r="A281" t="s">
        <v>20</v>
      </c>
      <c r="B281" t="s">
        <v>26</v>
      </c>
      <c r="C281" t="s">
        <v>23</v>
      </c>
      <c r="D281">
        <v>200307</v>
      </c>
      <c r="E281" s="1">
        <v>42017</v>
      </c>
      <c r="F281">
        <v>4.21</v>
      </c>
      <c r="G281" s="2" t="str">
        <f>TEXT(E281,"MMM")</f>
        <v>Jan</v>
      </c>
      <c r="H281" s="2" t="str">
        <f>TEXT(E281,"YYYY")</f>
        <v>2015</v>
      </c>
      <c r="I281" s="2" t="str">
        <f>VLOOKUP(B281,lookup!$A$2:$B$20,2)</f>
        <v>Bulk - Open</v>
      </c>
      <c r="J281" s="2" t="str">
        <f>VLOOKUP(C281,lookup!$E$2:$F$15,2)</f>
        <v>GW</v>
      </c>
    </row>
    <row r="282" spans="1:10" x14ac:dyDescent="0.2">
      <c r="A282" t="s">
        <v>20</v>
      </c>
      <c r="B282" t="s">
        <v>22</v>
      </c>
      <c r="C282" t="s">
        <v>23</v>
      </c>
      <c r="D282">
        <v>200301</v>
      </c>
      <c r="E282" s="1">
        <v>42018</v>
      </c>
      <c r="F282">
        <v>0.60499999999999998</v>
      </c>
      <c r="G282" s="2" t="str">
        <f>TEXT(E282,"MMM")</f>
        <v>Jan</v>
      </c>
      <c r="H282" s="2" t="str">
        <f>TEXT(E282,"YYYY")</f>
        <v>2015</v>
      </c>
      <c r="I282" s="2" t="str">
        <f>VLOOKUP(B282,lookup!$A$2:$B$20,2)</f>
        <v>1100L</v>
      </c>
      <c r="J282" s="2" t="str">
        <f>VLOOKUP(C282,lookup!$E$2:$F$15,2)</f>
        <v>GW</v>
      </c>
    </row>
    <row r="283" spans="1:10" x14ac:dyDescent="0.2">
      <c r="A283" t="s">
        <v>20</v>
      </c>
      <c r="B283" t="s">
        <v>26</v>
      </c>
      <c r="C283" t="s">
        <v>23</v>
      </c>
      <c r="D283">
        <v>200307</v>
      </c>
      <c r="E283" s="1">
        <v>42019</v>
      </c>
      <c r="F283">
        <v>2.42</v>
      </c>
      <c r="G283" s="2" t="str">
        <f>TEXT(E283,"MMM")</f>
        <v>Jan</v>
      </c>
      <c r="H283" s="2" t="str">
        <f>TEXT(E283,"YYYY")</f>
        <v>2015</v>
      </c>
      <c r="I283" s="2" t="str">
        <f>VLOOKUP(B283,lookup!$A$2:$B$20,2)</f>
        <v>Bulk - Open</v>
      </c>
      <c r="J283" s="2" t="str">
        <f>VLOOKUP(C283,lookup!$E$2:$F$15,2)</f>
        <v>GW</v>
      </c>
    </row>
    <row r="284" spans="1:10" x14ac:dyDescent="0.2">
      <c r="A284" t="s">
        <v>20</v>
      </c>
      <c r="B284" t="s">
        <v>22</v>
      </c>
      <c r="C284" t="s">
        <v>5</v>
      </c>
      <c r="D284">
        <v>150106</v>
      </c>
      <c r="E284" s="1">
        <v>42020</v>
      </c>
      <c r="F284">
        <v>0</v>
      </c>
      <c r="G284" s="2" t="str">
        <f>TEXT(E284,"MMM")</f>
        <v>Jan</v>
      </c>
      <c r="H284" s="2" t="str">
        <f>TEXT(E284,"YYYY")</f>
        <v>2015</v>
      </c>
      <c r="I284" s="2" t="str">
        <f>VLOOKUP(B284,lookup!$A$2:$B$20,2)</f>
        <v>1100L</v>
      </c>
      <c r="J284" s="2" t="str">
        <f>VLOOKUP(C284,lookup!$E$2:$F$15,2)</f>
        <v>DMR</v>
      </c>
    </row>
    <row r="285" spans="1:10" x14ac:dyDescent="0.2">
      <c r="A285" t="s">
        <v>20</v>
      </c>
      <c r="B285" t="s">
        <v>24</v>
      </c>
      <c r="C285" t="s">
        <v>5</v>
      </c>
      <c r="D285">
        <v>200101</v>
      </c>
      <c r="E285" s="1">
        <v>42020</v>
      </c>
      <c r="F285">
        <v>0.02</v>
      </c>
      <c r="G285" s="2" t="str">
        <f>TEXT(E285,"MMM")</f>
        <v>Jan</v>
      </c>
      <c r="H285" s="2" t="str">
        <f>TEXT(E285,"YYYY")</f>
        <v>2015</v>
      </c>
      <c r="I285" s="2" t="str">
        <f>VLOOKUP(B285,lookup!$A$2:$B$20,2)</f>
        <v xml:space="preserve">240L </v>
      </c>
      <c r="J285" s="2" t="str">
        <f>VLOOKUP(C285,lookup!$E$2:$F$15,2)</f>
        <v>DMR</v>
      </c>
    </row>
    <row r="286" spans="1:10" x14ac:dyDescent="0.2">
      <c r="A286" t="s">
        <v>20</v>
      </c>
      <c r="B286" t="s">
        <v>24</v>
      </c>
      <c r="C286" t="s">
        <v>25</v>
      </c>
      <c r="D286">
        <v>200108</v>
      </c>
      <c r="E286" s="1">
        <v>42024</v>
      </c>
      <c r="F286">
        <v>0.40600000000000003</v>
      </c>
      <c r="G286" s="2" t="str">
        <f>TEXT(E286,"MMM")</f>
        <v>Jan</v>
      </c>
      <c r="H286" s="2" t="str">
        <f>TEXT(E286,"YYYY")</f>
        <v>2015</v>
      </c>
      <c r="I286" s="2" t="str">
        <f>VLOOKUP(B286,lookup!$A$2:$B$20,2)</f>
        <v xml:space="preserve">240L </v>
      </c>
      <c r="J286" s="2" t="str">
        <f>VLOOKUP(C286,lookup!$E$2:$F$15,2)</f>
        <v>F</v>
      </c>
    </row>
    <row r="287" spans="1:10" x14ac:dyDescent="0.2">
      <c r="A287" t="s">
        <v>20</v>
      </c>
      <c r="B287" t="s">
        <v>26</v>
      </c>
      <c r="C287" t="s">
        <v>23</v>
      </c>
      <c r="D287">
        <v>200307</v>
      </c>
      <c r="E287" s="1">
        <v>42024</v>
      </c>
      <c r="F287">
        <v>3.52</v>
      </c>
      <c r="G287" s="2" t="str">
        <f>TEXT(E287,"MMM")</f>
        <v>Jan</v>
      </c>
      <c r="H287" s="2" t="str">
        <f>TEXT(E287,"YYYY")</f>
        <v>2015</v>
      </c>
      <c r="I287" s="2" t="str">
        <f>VLOOKUP(B287,lookup!$A$2:$B$20,2)</f>
        <v>Bulk - Open</v>
      </c>
      <c r="J287" s="2" t="str">
        <f>VLOOKUP(C287,lookup!$E$2:$F$15,2)</f>
        <v>GW</v>
      </c>
    </row>
    <row r="288" spans="1:10" x14ac:dyDescent="0.2">
      <c r="A288" t="s">
        <v>20</v>
      </c>
      <c r="B288" t="s">
        <v>22</v>
      </c>
      <c r="C288" t="s">
        <v>23</v>
      </c>
      <c r="D288">
        <v>200301</v>
      </c>
      <c r="E288" s="1">
        <v>42025</v>
      </c>
      <c r="F288">
        <v>0.8</v>
      </c>
      <c r="G288" s="2" t="str">
        <f>TEXT(E288,"MMM")</f>
        <v>Jan</v>
      </c>
      <c r="H288" s="2" t="str">
        <f>TEXT(E288,"YYYY")</f>
        <v>2015</v>
      </c>
      <c r="I288" s="2" t="str">
        <f>VLOOKUP(B288,lookup!$A$2:$B$20,2)</f>
        <v>1100L</v>
      </c>
      <c r="J288" s="2" t="str">
        <f>VLOOKUP(C288,lookup!$E$2:$F$15,2)</f>
        <v>GW</v>
      </c>
    </row>
    <row r="289" spans="1:10" x14ac:dyDescent="0.2">
      <c r="A289" t="s">
        <v>20</v>
      </c>
      <c r="B289" t="s">
        <v>22</v>
      </c>
      <c r="C289" t="s">
        <v>5</v>
      </c>
      <c r="D289">
        <v>150106</v>
      </c>
      <c r="E289" s="1">
        <v>42027</v>
      </c>
      <c r="F289">
        <v>4.5999999999999999E-2</v>
      </c>
      <c r="G289" s="2" t="str">
        <f>TEXT(E289,"MMM")</f>
        <v>Jan</v>
      </c>
      <c r="H289" s="2" t="str">
        <f>TEXT(E289,"YYYY")</f>
        <v>2015</v>
      </c>
      <c r="I289" s="2" t="str">
        <f>VLOOKUP(B289,lookup!$A$2:$B$20,2)</f>
        <v>1100L</v>
      </c>
      <c r="J289" s="2" t="str">
        <f>VLOOKUP(C289,lookup!$E$2:$F$15,2)</f>
        <v>DMR</v>
      </c>
    </row>
    <row r="290" spans="1:10" x14ac:dyDescent="0.2">
      <c r="A290" t="s">
        <v>20</v>
      </c>
      <c r="B290" t="s">
        <v>22</v>
      </c>
      <c r="C290" t="s">
        <v>25</v>
      </c>
      <c r="D290">
        <v>200108</v>
      </c>
      <c r="E290" s="1">
        <v>42027</v>
      </c>
      <c r="F290">
        <v>0</v>
      </c>
      <c r="G290" s="2" t="str">
        <f>TEXT(E290,"MMM")</f>
        <v>Jan</v>
      </c>
      <c r="H290" s="2" t="str">
        <f>TEXT(E290,"YYYY")</f>
        <v>2015</v>
      </c>
      <c r="I290" s="2" t="str">
        <f>VLOOKUP(B290,lookup!$A$2:$B$20,2)</f>
        <v>1100L</v>
      </c>
      <c r="J290" s="2" t="str">
        <f>VLOOKUP(C290,lookup!$E$2:$F$15,2)</f>
        <v>F</v>
      </c>
    </row>
    <row r="291" spans="1:10" x14ac:dyDescent="0.2">
      <c r="A291" t="s">
        <v>20</v>
      </c>
      <c r="B291" t="s">
        <v>24</v>
      </c>
      <c r="C291" t="s">
        <v>5</v>
      </c>
      <c r="D291">
        <v>200101</v>
      </c>
      <c r="E291" s="1">
        <v>42027</v>
      </c>
      <c r="F291">
        <v>0.03</v>
      </c>
      <c r="G291" s="2" t="str">
        <f>TEXT(E291,"MMM")</f>
        <v>Jan</v>
      </c>
      <c r="H291" s="2" t="str">
        <f>TEXT(E291,"YYYY")</f>
        <v>2015</v>
      </c>
      <c r="I291" s="2" t="str">
        <f>VLOOKUP(B291,lookup!$A$2:$B$20,2)</f>
        <v xml:space="preserve">240L </v>
      </c>
      <c r="J291" s="2" t="str">
        <f>VLOOKUP(C291,lookup!$E$2:$F$15,2)</f>
        <v>DMR</v>
      </c>
    </row>
    <row r="292" spans="1:10" x14ac:dyDescent="0.2">
      <c r="A292" t="s">
        <v>20</v>
      </c>
      <c r="B292" t="s">
        <v>24</v>
      </c>
      <c r="C292" t="s">
        <v>25</v>
      </c>
      <c r="D292">
        <v>200108</v>
      </c>
      <c r="E292" s="1">
        <v>42031</v>
      </c>
      <c r="F292">
        <v>0.40600000000000003</v>
      </c>
      <c r="G292" s="2" t="str">
        <f>TEXT(E292,"MMM")</f>
        <v>Jan</v>
      </c>
      <c r="H292" s="2" t="str">
        <f>TEXT(E292,"YYYY")</f>
        <v>2015</v>
      </c>
      <c r="I292" s="2" t="str">
        <f>VLOOKUP(B292,lookup!$A$2:$B$20,2)</f>
        <v xml:space="preserve">240L </v>
      </c>
      <c r="J292" s="2" t="str">
        <f>VLOOKUP(C292,lookup!$E$2:$F$15,2)</f>
        <v>F</v>
      </c>
    </row>
    <row r="293" spans="1:10" x14ac:dyDescent="0.2">
      <c r="A293" t="s">
        <v>20</v>
      </c>
      <c r="B293" t="s">
        <v>26</v>
      </c>
      <c r="C293" t="s">
        <v>23</v>
      </c>
      <c r="D293">
        <v>200307</v>
      </c>
      <c r="E293" s="1">
        <v>42031</v>
      </c>
      <c r="F293">
        <v>4.08</v>
      </c>
      <c r="G293" s="2" t="str">
        <f>TEXT(E293,"MMM")</f>
        <v>Jan</v>
      </c>
      <c r="H293" s="2" t="str">
        <f>TEXT(E293,"YYYY")</f>
        <v>2015</v>
      </c>
      <c r="I293" s="2" t="str">
        <f>VLOOKUP(B293,lookup!$A$2:$B$20,2)</f>
        <v>Bulk - Open</v>
      </c>
      <c r="J293" s="2" t="str">
        <f>VLOOKUP(C293,lookup!$E$2:$F$15,2)</f>
        <v>GW</v>
      </c>
    </row>
    <row r="294" spans="1:10" x14ac:dyDescent="0.2">
      <c r="A294" t="s">
        <v>20</v>
      </c>
      <c r="B294" t="s">
        <v>22</v>
      </c>
      <c r="C294" t="s">
        <v>23</v>
      </c>
      <c r="D294">
        <v>200301</v>
      </c>
      <c r="E294" s="1">
        <v>42032</v>
      </c>
      <c r="F294">
        <v>7.5999999999999998E-2</v>
      </c>
      <c r="G294" s="2" t="str">
        <f>TEXT(E294,"MMM")</f>
        <v>Jan</v>
      </c>
      <c r="H294" s="2" t="str">
        <f>TEXT(E294,"YYYY")</f>
        <v>2015</v>
      </c>
      <c r="I294" s="2" t="str">
        <f>VLOOKUP(B294,lookup!$A$2:$B$20,2)</f>
        <v>1100L</v>
      </c>
      <c r="J294" s="2" t="str">
        <f>VLOOKUP(C294,lookup!$E$2:$F$15,2)</f>
        <v>GW</v>
      </c>
    </row>
    <row r="295" spans="1:10" x14ac:dyDescent="0.2">
      <c r="A295" t="s">
        <v>20</v>
      </c>
      <c r="B295" t="s">
        <v>22</v>
      </c>
      <c r="C295" t="s">
        <v>23</v>
      </c>
      <c r="D295">
        <v>200301</v>
      </c>
      <c r="E295" s="1">
        <v>42032</v>
      </c>
      <c r="F295">
        <v>0.28000000000000003</v>
      </c>
      <c r="G295" s="2" t="str">
        <f>TEXT(E295,"MMM")</f>
        <v>Jan</v>
      </c>
      <c r="H295" s="2" t="str">
        <f>TEXT(E295,"YYYY")</f>
        <v>2015</v>
      </c>
      <c r="I295" s="2" t="str">
        <f>VLOOKUP(B295,lookup!$A$2:$B$20,2)</f>
        <v>1100L</v>
      </c>
      <c r="J295" s="2" t="str">
        <f>VLOOKUP(C295,lookup!$E$2:$F$15,2)</f>
        <v>GW</v>
      </c>
    </row>
    <row r="296" spans="1:10" x14ac:dyDescent="0.2">
      <c r="A296" t="s">
        <v>20</v>
      </c>
      <c r="B296" t="s">
        <v>22</v>
      </c>
      <c r="C296" t="s">
        <v>23</v>
      </c>
      <c r="D296">
        <v>200301</v>
      </c>
      <c r="E296" s="1">
        <v>42034</v>
      </c>
      <c r="F296">
        <v>0.45300000000000001</v>
      </c>
      <c r="G296" s="2" t="str">
        <f>TEXT(E296,"MMM")</f>
        <v>Jan</v>
      </c>
      <c r="H296" s="2" t="str">
        <f>TEXT(E296,"YYYY")</f>
        <v>2015</v>
      </c>
      <c r="I296" s="2" t="str">
        <f>VLOOKUP(B296,lookup!$A$2:$B$20,2)</f>
        <v>1100L</v>
      </c>
      <c r="J296" s="2" t="str">
        <f>VLOOKUP(C296,lookup!$E$2:$F$15,2)</f>
        <v>GW</v>
      </c>
    </row>
    <row r="297" spans="1:10" x14ac:dyDescent="0.2">
      <c r="A297" t="s">
        <v>20</v>
      </c>
      <c r="B297" t="s">
        <v>22</v>
      </c>
      <c r="C297" t="s">
        <v>5</v>
      </c>
      <c r="D297">
        <v>150106</v>
      </c>
      <c r="E297" s="1">
        <v>42034</v>
      </c>
      <c r="F297">
        <v>0</v>
      </c>
      <c r="G297" s="2" t="str">
        <f>TEXT(E297,"MMM")</f>
        <v>Jan</v>
      </c>
      <c r="H297" s="2" t="str">
        <f>TEXT(E297,"YYYY")</f>
        <v>2015</v>
      </c>
      <c r="I297" s="2" t="str">
        <f>VLOOKUP(B297,lookup!$A$2:$B$20,2)</f>
        <v>1100L</v>
      </c>
      <c r="J297" s="2" t="str">
        <f>VLOOKUP(C297,lookup!$E$2:$F$15,2)</f>
        <v>DMR</v>
      </c>
    </row>
    <row r="298" spans="1:10" x14ac:dyDescent="0.2">
      <c r="A298" t="s">
        <v>20</v>
      </c>
      <c r="B298" t="s">
        <v>24</v>
      </c>
      <c r="C298" t="s">
        <v>5</v>
      </c>
      <c r="D298">
        <v>200101</v>
      </c>
      <c r="E298" s="1">
        <v>42034</v>
      </c>
      <c r="F298">
        <v>0.02</v>
      </c>
      <c r="G298" s="2" t="str">
        <f>TEXT(E298,"MMM")</f>
        <v>Jan</v>
      </c>
      <c r="H298" s="2" t="str">
        <f>TEXT(E298,"YYYY")</f>
        <v>2015</v>
      </c>
      <c r="I298" s="2" t="str">
        <f>VLOOKUP(B298,lookup!$A$2:$B$20,2)</f>
        <v xml:space="preserve">240L </v>
      </c>
      <c r="J298" s="2" t="str">
        <f>VLOOKUP(C298,lookup!$E$2:$F$15,2)</f>
        <v>DMR</v>
      </c>
    </row>
    <row r="299" spans="1:10" x14ac:dyDescent="0.2">
      <c r="A299" t="s">
        <v>20</v>
      </c>
      <c r="B299" t="s">
        <v>22</v>
      </c>
      <c r="C299" t="s">
        <v>23</v>
      </c>
      <c r="D299" t="s">
        <v>21</v>
      </c>
      <c r="E299" s="1">
        <v>42037</v>
      </c>
      <c r="F299">
        <v>0.26</v>
      </c>
      <c r="G299" s="2" t="str">
        <f>TEXT(E299,"MMM")</f>
        <v>Feb</v>
      </c>
      <c r="H299" s="2" t="str">
        <f>TEXT(E299,"YYYY")</f>
        <v>2015</v>
      </c>
      <c r="I299" s="2" t="str">
        <f>VLOOKUP(B299,lookup!$A$2:$B$20,2)</f>
        <v>1100L</v>
      </c>
      <c r="J299" s="2" t="str">
        <f>VLOOKUP(C299,lookup!$E$2:$F$15,2)</f>
        <v>GW</v>
      </c>
    </row>
    <row r="300" spans="1:10" x14ac:dyDescent="0.2">
      <c r="A300" t="s">
        <v>20</v>
      </c>
      <c r="B300" t="s">
        <v>26</v>
      </c>
      <c r="C300" t="s">
        <v>23</v>
      </c>
      <c r="D300" t="s">
        <v>21</v>
      </c>
      <c r="E300" s="1">
        <v>42037</v>
      </c>
      <c r="F300">
        <v>2.52</v>
      </c>
      <c r="G300" s="2" t="str">
        <f>TEXT(E300,"MMM")</f>
        <v>Feb</v>
      </c>
      <c r="H300" s="2" t="str">
        <f>TEXT(E300,"YYYY")</f>
        <v>2015</v>
      </c>
      <c r="I300" s="2" t="str">
        <f>VLOOKUP(B300,lookup!$A$2:$B$20,2)</f>
        <v>Bulk - Open</v>
      </c>
      <c r="J300" s="2" t="str">
        <f>VLOOKUP(C300,lookup!$E$2:$F$15,2)</f>
        <v>GW</v>
      </c>
    </row>
    <row r="301" spans="1:10" x14ac:dyDescent="0.2">
      <c r="A301" t="s">
        <v>20</v>
      </c>
      <c r="B301" t="s">
        <v>24</v>
      </c>
      <c r="C301" t="s">
        <v>28</v>
      </c>
      <c r="D301" t="s">
        <v>21</v>
      </c>
      <c r="E301" s="1">
        <v>42037</v>
      </c>
      <c r="F301">
        <v>7.3999999999999996E-2</v>
      </c>
      <c r="G301" s="2" t="str">
        <f>TEXT(E301,"MMM")</f>
        <v>Feb</v>
      </c>
      <c r="H301" s="2" t="str">
        <f>TEXT(E301,"YYYY")</f>
        <v>2015</v>
      </c>
      <c r="I301" s="2" t="str">
        <f>VLOOKUP(B301,lookup!$A$2:$B$20,2)</f>
        <v xml:space="preserve">240L </v>
      </c>
      <c r="J301" s="2" t="str">
        <f>VLOOKUP(C301,lookup!$E$2:$F$15,2)</f>
        <v>GL</v>
      </c>
    </row>
    <row r="302" spans="1:10" x14ac:dyDescent="0.2">
      <c r="A302" t="s">
        <v>20</v>
      </c>
      <c r="B302" t="s">
        <v>24</v>
      </c>
      <c r="C302" t="s">
        <v>25</v>
      </c>
      <c r="D302" t="s">
        <v>21</v>
      </c>
      <c r="E302" s="1">
        <v>42038</v>
      </c>
      <c r="F302">
        <v>0.40600000000000003</v>
      </c>
      <c r="G302" s="2" t="str">
        <f>TEXT(E302,"MMM")</f>
        <v>Feb</v>
      </c>
      <c r="H302" s="2" t="str">
        <f>TEXT(E302,"YYYY")</f>
        <v>2015</v>
      </c>
      <c r="I302" s="2" t="str">
        <f>VLOOKUP(B302,lookup!$A$2:$B$20,2)</f>
        <v xml:space="preserve">240L </v>
      </c>
      <c r="J302" s="2" t="str">
        <f>VLOOKUP(C302,lookup!$E$2:$F$15,2)</f>
        <v>F</v>
      </c>
    </row>
    <row r="303" spans="1:10" x14ac:dyDescent="0.2">
      <c r="A303" t="s">
        <v>20</v>
      </c>
      <c r="B303" t="s">
        <v>26</v>
      </c>
      <c r="C303" t="s">
        <v>23</v>
      </c>
      <c r="D303" t="s">
        <v>21</v>
      </c>
      <c r="E303" s="1">
        <v>42038</v>
      </c>
      <c r="F303">
        <v>3.06</v>
      </c>
      <c r="G303" s="2" t="str">
        <f>TEXT(E303,"MMM")</f>
        <v>Feb</v>
      </c>
      <c r="H303" s="2" t="str">
        <f>TEXT(E303,"YYYY")</f>
        <v>2015</v>
      </c>
      <c r="I303" s="2" t="str">
        <f>VLOOKUP(B303,lookup!$A$2:$B$20,2)</f>
        <v>Bulk - Open</v>
      </c>
      <c r="J303" s="2" t="str">
        <f>VLOOKUP(C303,lookup!$E$2:$F$15,2)</f>
        <v>GW</v>
      </c>
    </row>
    <row r="304" spans="1:10" x14ac:dyDescent="0.2">
      <c r="A304" t="s">
        <v>20</v>
      </c>
      <c r="B304" t="s">
        <v>26</v>
      </c>
      <c r="C304" t="s">
        <v>23</v>
      </c>
      <c r="D304" t="s">
        <v>21</v>
      </c>
      <c r="E304" s="1">
        <v>42039</v>
      </c>
      <c r="F304">
        <v>1.86</v>
      </c>
      <c r="G304" s="2" t="str">
        <f>TEXT(E304,"MMM")</f>
        <v>Feb</v>
      </c>
      <c r="H304" s="2" t="str">
        <f>TEXT(E304,"YYYY")</f>
        <v>2015</v>
      </c>
      <c r="I304" s="2" t="str">
        <f>VLOOKUP(B304,lookup!$A$2:$B$20,2)</f>
        <v>Bulk - Open</v>
      </c>
      <c r="J304" s="2" t="str">
        <f>VLOOKUP(C304,lookup!$E$2:$F$15,2)</f>
        <v>GW</v>
      </c>
    </row>
    <row r="305" spans="1:10" x14ac:dyDescent="0.2">
      <c r="A305" t="s">
        <v>20</v>
      </c>
      <c r="B305" t="s">
        <v>22</v>
      </c>
      <c r="C305" t="s">
        <v>23</v>
      </c>
      <c r="D305" t="s">
        <v>21</v>
      </c>
      <c r="E305" s="1">
        <v>42041</v>
      </c>
      <c r="F305">
        <v>0.29799999999999999</v>
      </c>
      <c r="G305" s="2" t="str">
        <f>TEXT(E305,"MMM")</f>
        <v>Feb</v>
      </c>
      <c r="H305" s="2" t="str">
        <f>TEXT(E305,"YYYY")</f>
        <v>2015</v>
      </c>
      <c r="I305" s="2" t="str">
        <f>VLOOKUP(B305,lookup!$A$2:$B$20,2)</f>
        <v>1100L</v>
      </c>
      <c r="J305" s="2" t="str">
        <f>VLOOKUP(C305,lookup!$E$2:$F$15,2)</f>
        <v>GW</v>
      </c>
    </row>
    <row r="306" spans="1:10" x14ac:dyDescent="0.2">
      <c r="A306" t="s">
        <v>20</v>
      </c>
      <c r="B306" t="s">
        <v>22</v>
      </c>
      <c r="C306" t="s">
        <v>23</v>
      </c>
      <c r="D306" t="s">
        <v>21</v>
      </c>
      <c r="E306" s="1">
        <v>42041</v>
      </c>
      <c r="F306">
        <v>1.39</v>
      </c>
      <c r="G306" s="2" t="str">
        <f>TEXT(E306,"MMM")</f>
        <v>Feb</v>
      </c>
      <c r="H306" s="2" t="str">
        <f>TEXT(E306,"YYYY")</f>
        <v>2015</v>
      </c>
      <c r="I306" s="2" t="str">
        <f>VLOOKUP(B306,lookup!$A$2:$B$20,2)</f>
        <v>1100L</v>
      </c>
      <c r="J306" s="2" t="str">
        <f>VLOOKUP(C306,lookup!$E$2:$F$15,2)</f>
        <v>GW</v>
      </c>
    </row>
    <row r="307" spans="1:10" x14ac:dyDescent="0.2">
      <c r="A307" t="s">
        <v>20</v>
      </c>
      <c r="B307" t="s">
        <v>22</v>
      </c>
      <c r="C307" t="s">
        <v>5</v>
      </c>
      <c r="D307" t="s">
        <v>21</v>
      </c>
      <c r="E307" s="1">
        <v>42041</v>
      </c>
      <c r="F307">
        <v>0</v>
      </c>
      <c r="G307" s="2" t="str">
        <f>TEXT(E307,"MMM")</f>
        <v>Feb</v>
      </c>
      <c r="H307" s="2" t="str">
        <f>TEXT(E307,"YYYY")</f>
        <v>2015</v>
      </c>
      <c r="I307" s="2" t="str">
        <f>VLOOKUP(B307,lookup!$A$2:$B$20,2)</f>
        <v>1100L</v>
      </c>
      <c r="J307" s="2" t="str">
        <f>VLOOKUP(C307,lookup!$E$2:$F$15,2)</f>
        <v>DMR</v>
      </c>
    </row>
    <row r="308" spans="1:10" x14ac:dyDescent="0.2">
      <c r="A308" t="s">
        <v>20</v>
      </c>
      <c r="B308" t="s">
        <v>22</v>
      </c>
      <c r="C308" t="s">
        <v>25</v>
      </c>
      <c r="D308" t="s">
        <v>21</v>
      </c>
      <c r="E308" s="1">
        <v>42041</v>
      </c>
      <c r="F308">
        <v>0</v>
      </c>
      <c r="G308" s="2" t="str">
        <f>TEXT(E308,"MMM")</f>
        <v>Feb</v>
      </c>
      <c r="H308" s="2" t="str">
        <f>TEXT(E308,"YYYY")</f>
        <v>2015</v>
      </c>
      <c r="I308" s="2" t="str">
        <f>VLOOKUP(B308,lookup!$A$2:$B$20,2)</f>
        <v>1100L</v>
      </c>
      <c r="J308" s="2" t="str">
        <f>VLOOKUP(C308,lookup!$E$2:$F$15,2)</f>
        <v>F</v>
      </c>
    </row>
    <row r="309" spans="1:10" x14ac:dyDescent="0.2">
      <c r="A309" t="s">
        <v>20</v>
      </c>
      <c r="B309" t="s">
        <v>24</v>
      </c>
      <c r="C309" t="s">
        <v>5</v>
      </c>
      <c r="D309" t="s">
        <v>21</v>
      </c>
      <c r="E309" s="1">
        <v>42041</v>
      </c>
      <c r="F309">
        <v>4.3999999999999997E-2</v>
      </c>
      <c r="G309" s="2" t="str">
        <f>TEXT(E309,"MMM")</f>
        <v>Feb</v>
      </c>
      <c r="H309" s="2" t="str">
        <f>TEXT(E309,"YYYY")</f>
        <v>2015</v>
      </c>
      <c r="I309" s="2" t="str">
        <f>VLOOKUP(B309,lookup!$A$2:$B$20,2)</f>
        <v xml:space="preserve">240L </v>
      </c>
      <c r="J309" s="2" t="str">
        <f>VLOOKUP(C309,lookup!$E$2:$F$15,2)</f>
        <v>DMR</v>
      </c>
    </row>
    <row r="310" spans="1:10" x14ac:dyDescent="0.2">
      <c r="A310" t="s">
        <v>20</v>
      </c>
      <c r="B310" t="s">
        <v>22</v>
      </c>
      <c r="C310" t="s">
        <v>23</v>
      </c>
      <c r="D310" t="s">
        <v>21</v>
      </c>
      <c r="E310" s="1">
        <v>42045</v>
      </c>
      <c r="F310">
        <v>0.74399999999999999</v>
      </c>
      <c r="G310" s="2" t="str">
        <f>TEXT(E310,"MMM")</f>
        <v>Feb</v>
      </c>
      <c r="H310" s="2" t="str">
        <f>TEXT(E310,"YYYY")</f>
        <v>2015</v>
      </c>
      <c r="I310" s="2" t="str">
        <f>VLOOKUP(B310,lookup!$A$2:$B$20,2)</f>
        <v>1100L</v>
      </c>
      <c r="J310" s="2" t="str">
        <f>VLOOKUP(C310,lookup!$E$2:$F$15,2)</f>
        <v>GW</v>
      </c>
    </row>
    <row r="311" spans="1:10" x14ac:dyDescent="0.2">
      <c r="A311" t="s">
        <v>20</v>
      </c>
      <c r="B311" t="s">
        <v>24</v>
      </c>
      <c r="C311" t="s">
        <v>25</v>
      </c>
      <c r="D311" t="s">
        <v>21</v>
      </c>
      <c r="E311" s="1">
        <v>42045</v>
      </c>
      <c r="F311">
        <v>0.40600000000000003</v>
      </c>
      <c r="G311" s="2" t="str">
        <f>TEXT(E311,"MMM")</f>
        <v>Feb</v>
      </c>
      <c r="H311" s="2" t="str">
        <f>TEXT(E311,"YYYY")</f>
        <v>2015</v>
      </c>
      <c r="I311" s="2" t="str">
        <f>VLOOKUP(B311,lookup!$A$2:$B$20,2)</f>
        <v xml:space="preserve">240L </v>
      </c>
      <c r="J311" s="2" t="str">
        <f>VLOOKUP(C311,lookup!$E$2:$F$15,2)</f>
        <v>F</v>
      </c>
    </row>
    <row r="312" spans="1:10" x14ac:dyDescent="0.2">
      <c r="A312" t="s">
        <v>20</v>
      </c>
      <c r="B312" t="s">
        <v>26</v>
      </c>
      <c r="C312" t="s">
        <v>23</v>
      </c>
      <c r="D312" t="s">
        <v>21</v>
      </c>
      <c r="E312" s="1">
        <v>42045</v>
      </c>
      <c r="F312">
        <v>4.78</v>
      </c>
      <c r="G312" s="2" t="str">
        <f>TEXT(E312,"MMM")</f>
        <v>Feb</v>
      </c>
      <c r="H312" s="2" t="str">
        <f>TEXT(E312,"YYYY")</f>
        <v>2015</v>
      </c>
      <c r="I312" s="2" t="str">
        <f>VLOOKUP(B312,lookup!$A$2:$B$20,2)</f>
        <v>Bulk - Open</v>
      </c>
      <c r="J312" s="2" t="str">
        <f>VLOOKUP(C312,lookup!$E$2:$F$15,2)</f>
        <v>GW</v>
      </c>
    </row>
    <row r="313" spans="1:10" x14ac:dyDescent="0.2">
      <c r="A313" t="s">
        <v>20</v>
      </c>
      <c r="B313" t="s">
        <v>22</v>
      </c>
      <c r="C313" t="s">
        <v>23</v>
      </c>
      <c r="D313" t="s">
        <v>21</v>
      </c>
      <c r="E313" s="1">
        <v>42048</v>
      </c>
      <c r="F313">
        <v>0.99299999999999999</v>
      </c>
      <c r="G313" s="2" t="str">
        <f>TEXT(E313,"MMM")</f>
        <v>Feb</v>
      </c>
      <c r="H313" s="2" t="str">
        <f>TEXT(E313,"YYYY")</f>
        <v>2015</v>
      </c>
      <c r="I313" s="2" t="str">
        <f>VLOOKUP(B313,lookup!$A$2:$B$20,2)</f>
        <v>1100L</v>
      </c>
      <c r="J313" s="2" t="str">
        <f>VLOOKUP(C313,lookup!$E$2:$F$15,2)</f>
        <v>GW</v>
      </c>
    </row>
    <row r="314" spans="1:10" x14ac:dyDescent="0.2">
      <c r="A314" t="s">
        <v>20</v>
      </c>
      <c r="B314" t="s">
        <v>22</v>
      </c>
      <c r="C314" t="s">
        <v>5</v>
      </c>
      <c r="D314" t="s">
        <v>21</v>
      </c>
      <c r="E314" s="1">
        <v>42048</v>
      </c>
      <c r="F314">
        <v>4.2999999999999997E-2</v>
      </c>
      <c r="G314" s="2" t="str">
        <f>TEXT(E314,"MMM")</f>
        <v>Feb</v>
      </c>
      <c r="H314" s="2" t="str">
        <f>TEXT(E314,"YYYY")</f>
        <v>2015</v>
      </c>
      <c r="I314" s="2" t="str">
        <f>VLOOKUP(B314,lookup!$A$2:$B$20,2)</f>
        <v>1100L</v>
      </c>
      <c r="J314" s="2" t="str">
        <f>VLOOKUP(C314,lookup!$E$2:$F$15,2)</f>
        <v>DMR</v>
      </c>
    </row>
    <row r="315" spans="1:10" x14ac:dyDescent="0.2">
      <c r="A315" t="s">
        <v>20</v>
      </c>
      <c r="B315" t="s">
        <v>24</v>
      </c>
      <c r="C315" t="s">
        <v>5</v>
      </c>
      <c r="D315" t="s">
        <v>21</v>
      </c>
      <c r="E315" s="1">
        <v>42048</v>
      </c>
      <c r="F315">
        <v>3.3000000000000002E-2</v>
      </c>
      <c r="G315" s="2" t="str">
        <f>TEXT(E315,"MMM")</f>
        <v>Feb</v>
      </c>
      <c r="H315" s="2" t="str">
        <f>TEXT(E315,"YYYY")</f>
        <v>2015</v>
      </c>
      <c r="I315" s="2" t="str">
        <f>VLOOKUP(B315,lookup!$A$2:$B$20,2)</f>
        <v xml:space="preserve">240L </v>
      </c>
      <c r="J315" s="2" t="str">
        <f>VLOOKUP(C315,lookup!$E$2:$F$15,2)</f>
        <v>DMR</v>
      </c>
    </row>
    <row r="316" spans="1:10" x14ac:dyDescent="0.2">
      <c r="A316" t="s">
        <v>20</v>
      </c>
      <c r="B316" t="s">
        <v>22</v>
      </c>
      <c r="C316" t="s">
        <v>23</v>
      </c>
      <c r="D316" t="s">
        <v>21</v>
      </c>
      <c r="E316" s="1">
        <v>42052</v>
      </c>
      <c r="F316">
        <v>0.79400000000000004</v>
      </c>
      <c r="G316" s="2" t="str">
        <f>TEXT(E316,"MMM")</f>
        <v>Feb</v>
      </c>
      <c r="H316" s="2" t="str">
        <f>TEXT(E316,"YYYY")</f>
        <v>2015</v>
      </c>
      <c r="I316" s="2" t="str">
        <f>VLOOKUP(B316,lookup!$A$2:$B$20,2)</f>
        <v>1100L</v>
      </c>
      <c r="J316" s="2" t="str">
        <f>VLOOKUP(C316,lookup!$E$2:$F$15,2)</f>
        <v>GW</v>
      </c>
    </row>
    <row r="317" spans="1:10" x14ac:dyDescent="0.2">
      <c r="A317" t="s">
        <v>20</v>
      </c>
      <c r="B317" t="s">
        <v>24</v>
      </c>
      <c r="C317" t="s">
        <v>25</v>
      </c>
      <c r="D317" t="s">
        <v>21</v>
      </c>
      <c r="E317" s="1">
        <v>42052</v>
      </c>
      <c r="F317">
        <v>0.40600000000000003</v>
      </c>
      <c r="G317" s="2" t="str">
        <f>TEXT(E317,"MMM")</f>
        <v>Feb</v>
      </c>
      <c r="H317" s="2" t="str">
        <f>TEXT(E317,"YYYY")</f>
        <v>2015</v>
      </c>
      <c r="I317" s="2" t="str">
        <f>VLOOKUP(B317,lookup!$A$2:$B$20,2)</f>
        <v xml:space="preserve">240L </v>
      </c>
      <c r="J317" s="2" t="str">
        <f>VLOOKUP(C317,lookup!$E$2:$F$15,2)</f>
        <v>F</v>
      </c>
    </row>
    <row r="318" spans="1:10" x14ac:dyDescent="0.2">
      <c r="A318" t="s">
        <v>20</v>
      </c>
      <c r="B318" t="s">
        <v>26</v>
      </c>
      <c r="C318" t="s">
        <v>23</v>
      </c>
      <c r="D318" t="s">
        <v>21</v>
      </c>
      <c r="E318" s="1">
        <v>42052</v>
      </c>
      <c r="F318">
        <v>4.0199999999999996</v>
      </c>
      <c r="G318" s="2" t="str">
        <f>TEXT(E318,"MMM")</f>
        <v>Feb</v>
      </c>
      <c r="H318" s="2" t="str">
        <f>TEXT(E318,"YYYY")</f>
        <v>2015</v>
      </c>
      <c r="I318" s="2" t="str">
        <f>VLOOKUP(B318,lookup!$A$2:$B$20,2)</f>
        <v>Bulk - Open</v>
      </c>
      <c r="J318" s="2" t="str">
        <f>VLOOKUP(C318,lookup!$E$2:$F$15,2)</f>
        <v>GW</v>
      </c>
    </row>
    <row r="319" spans="1:10" x14ac:dyDescent="0.2">
      <c r="A319" t="s">
        <v>20</v>
      </c>
      <c r="B319" t="s">
        <v>26</v>
      </c>
      <c r="C319" t="s">
        <v>23</v>
      </c>
      <c r="D319" t="s">
        <v>21</v>
      </c>
      <c r="E319" s="1">
        <v>42054</v>
      </c>
      <c r="F319">
        <v>2.48</v>
      </c>
      <c r="G319" s="2" t="str">
        <f>TEXT(E319,"MMM")</f>
        <v>Feb</v>
      </c>
      <c r="H319" s="2" t="str">
        <f>TEXT(E319,"YYYY")</f>
        <v>2015</v>
      </c>
      <c r="I319" s="2" t="str">
        <f>VLOOKUP(B319,lookup!$A$2:$B$20,2)</f>
        <v>Bulk - Open</v>
      </c>
      <c r="J319" s="2" t="str">
        <f>VLOOKUP(C319,lookup!$E$2:$F$15,2)</f>
        <v>GW</v>
      </c>
    </row>
    <row r="320" spans="1:10" x14ac:dyDescent="0.2">
      <c r="A320" t="s">
        <v>20</v>
      </c>
      <c r="B320" t="s">
        <v>22</v>
      </c>
      <c r="C320" t="s">
        <v>23</v>
      </c>
      <c r="D320" t="s">
        <v>21</v>
      </c>
      <c r="E320" s="1">
        <v>42055</v>
      </c>
      <c r="F320">
        <v>0</v>
      </c>
      <c r="G320" s="2" t="str">
        <f>TEXT(E320,"MMM")</f>
        <v>Feb</v>
      </c>
      <c r="H320" s="2" t="str">
        <f>TEXT(E320,"YYYY")</f>
        <v>2015</v>
      </c>
      <c r="I320" s="2" t="str">
        <f>VLOOKUP(B320,lookup!$A$2:$B$20,2)</f>
        <v>1100L</v>
      </c>
      <c r="J320" s="2" t="str">
        <f>VLOOKUP(C320,lookup!$E$2:$F$15,2)</f>
        <v>GW</v>
      </c>
    </row>
    <row r="321" spans="1:10" x14ac:dyDescent="0.2">
      <c r="A321" t="s">
        <v>20</v>
      </c>
      <c r="B321" t="s">
        <v>22</v>
      </c>
      <c r="C321" t="s">
        <v>5</v>
      </c>
      <c r="D321" t="s">
        <v>21</v>
      </c>
      <c r="E321" s="1">
        <v>42055</v>
      </c>
      <c r="F321">
        <v>4.2999999999999997E-2</v>
      </c>
      <c r="G321" s="2" t="str">
        <f>TEXT(E321,"MMM")</f>
        <v>Feb</v>
      </c>
      <c r="H321" s="2" t="str">
        <f>TEXT(E321,"YYYY")</f>
        <v>2015</v>
      </c>
      <c r="I321" s="2" t="str">
        <f>VLOOKUP(B321,lookup!$A$2:$B$20,2)</f>
        <v>1100L</v>
      </c>
      <c r="J321" s="2" t="str">
        <f>VLOOKUP(C321,lookup!$E$2:$F$15,2)</f>
        <v>DMR</v>
      </c>
    </row>
    <row r="322" spans="1:10" x14ac:dyDescent="0.2">
      <c r="A322" t="s">
        <v>20</v>
      </c>
      <c r="B322" t="s">
        <v>22</v>
      </c>
      <c r="C322" t="s">
        <v>25</v>
      </c>
      <c r="D322" t="s">
        <v>21</v>
      </c>
      <c r="E322" s="1">
        <v>42055</v>
      </c>
      <c r="F322">
        <v>0.108</v>
      </c>
      <c r="G322" s="2" t="str">
        <f>TEXT(E322,"MMM")</f>
        <v>Feb</v>
      </c>
      <c r="H322" s="2" t="str">
        <f>TEXT(E322,"YYYY")</f>
        <v>2015</v>
      </c>
      <c r="I322" s="2" t="str">
        <f>VLOOKUP(B322,lookup!$A$2:$B$20,2)</f>
        <v>1100L</v>
      </c>
      <c r="J322" s="2" t="str">
        <f>VLOOKUP(C322,lookup!$E$2:$F$15,2)</f>
        <v>F</v>
      </c>
    </row>
    <row r="323" spans="1:10" x14ac:dyDescent="0.2">
      <c r="A323" t="s">
        <v>20</v>
      </c>
      <c r="B323" t="s">
        <v>27</v>
      </c>
      <c r="C323" t="s">
        <v>5</v>
      </c>
      <c r="D323" t="s">
        <v>21</v>
      </c>
      <c r="E323" s="1">
        <v>42055</v>
      </c>
      <c r="F323">
        <v>0</v>
      </c>
      <c r="G323" s="2" t="str">
        <f>TEXT(E323,"MMM")</f>
        <v>Feb</v>
      </c>
      <c r="H323" s="2" t="str">
        <f>TEXT(E323,"YYYY")</f>
        <v>2015</v>
      </c>
      <c r="I323" s="2" t="str">
        <f>VLOOKUP(B323,lookup!$A$2:$B$20,2)</f>
        <v xml:space="preserve">Bulk - Enclosed </v>
      </c>
      <c r="J323" s="2" t="str">
        <f>VLOOKUP(C323,lookup!$E$2:$F$15,2)</f>
        <v>DMR</v>
      </c>
    </row>
    <row r="324" spans="1:10" x14ac:dyDescent="0.2">
      <c r="A324" t="s">
        <v>20</v>
      </c>
      <c r="B324" t="s">
        <v>24</v>
      </c>
      <c r="C324" t="s">
        <v>5</v>
      </c>
      <c r="D324" t="s">
        <v>21</v>
      </c>
      <c r="E324" s="1">
        <v>42055</v>
      </c>
      <c r="F324">
        <v>2.1999999999999999E-2</v>
      </c>
      <c r="G324" s="2" t="str">
        <f>TEXT(E324,"MMM")</f>
        <v>Feb</v>
      </c>
      <c r="H324" s="2" t="str">
        <f>TEXT(E324,"YYYY")</f>
        <v>2015</v>
      </c>
      <c r="I324" s="2" t="str">
        <f>VLOOKUP(B324,lookup!$A$2:$B$20,2)</f>
        <v xml:space="preserve">240L </v>
      </c>
      <c r="J324" s="2" t="str">
        <f>VLOOKUP(C324,lookup!$E$2:$F$15,2)</f>
        <v>DMR</v>
      </c>
    </row>
    <row r="325" spans="1:10" x14ac:dyDescent="0.2">
      <c r="A325" t="s">
        <v>20</v>
      </c>
      <c r="B325" t="s">
        <v>22</v>
      </c>
      <c r="C325" t="s">
        <v>23</v>
      </c>
      <c r="D325" t="s">
        <v>21</v>
      </c>
      <c r="E325" s="1">
        <v>42058</v>
      </c>
      <c r="F325">
        <v>1.4390000000000001</v>
      </c>
      <c r="G325" s="2" t="str">
        <f>TEXT(E325,"MMM")</f>
        <v>Feb</v>
      </c>
      <c r="H325" s="2" t="str">
        <f>TEXT(E325,"YYYY")</f>
        <v>2015</v>
      </c>
      <c r="I325" s="2" t="str">
        <f>VLOOKUP(B325,lookup!$A$2:$B$20,2)</f>
        <v>1100L</v>
      </c>
      <c r="J325" s="2" t="str">
        <f>VLOOKUP(C325,lookup!$E$2:$F$15,2)</f>
        <v>GW</v>
      </c>
    </row>
    <row r="326" spans="1:10" x14ac:dyDescent="0.2">
      <c r="A326" t="s">
        <v>20</v>
      </c>
      <c r="B326" t="s">
        <v>22</v>
      </c>
      <c r="C326" t="s">
        <v>23</v>
      </c>
      <c r="D326" t="s">
        <v>21</v>
      </c>
      <c r="E326" s="1">
        <v>42059</v>
      </c>
      <c r="F326">
        <v>0.34699999999999998</v>
      </c>
      <c r="G326" s="2" t="str">
        <f>TEXT(E326,"MMM")</f>
        <v>Feb</v>
      </c>
      <c r="H326" s="2" t="str">
        <f>TEXT(E326,"YYYY")</f>
        <v>2015</v>
      </c>
      <c r="I326" s="2" t="str">
        <f>VLOOKUP(B326,lookup!$A$2:$B$20,2)</f>
        <v>1100L</v>
      </c>
      <c r="J326" s="2" t="str">
        <f>VLOOKUP(C326,lookup!$E$2:$F$15,2)</f>
        <v>GW</v>
      </c>
    </row>
    <row r="327" spans="1:10" x14ac:dyDescent="0.2">
      <c r="A327" t="s">
        <v>20</v>
      </c>
      <c r="B327" t="s">
        <v>24</v>
      </c>
      <c r="C327" t="s">
        <v>25</v>
      </c>
      <c r="D327" t="s">
        <v>21</v>
      </c>
      <c r="E327" s="1">
        <v>42059</v>
      </c>
      <c r="F327">
        <v>0.40600000000000003</v>
      </c>
      <c r="G327" s="2" t="str">
        <f>TEXT(E327,"MMM")</f>
        <v>Feb</v>
      </c>
      <c r="H327" s="2" t="str">
        <f>TEXT(E327,"YYYY")</f>
        <v>2015</v>
      </c>
      <c r="I327" s="2" t="str">
        <f>VLOOKUP(B327,lookup!$A$2:$B$20,2)</f>
        <v xml:space="preserve">240L </v>
      </c>
      <c r="J327" s="2" t="str">
        <f>VLOOKUP(C327,lookup!$E$2:$F$15,2)</f>
        <v>F</v>
      </c>
    </row>
    <row r="328" spans="1:10" x14ac:dyDescent="0.2">
      <c r="A328" t="s">
        <v>20</v>
      </c>
      <c r="B328" t="s">
        <v>26</v>
      </c>
      <c r="C328" t="s">
        <v>23</v>
      </c>
      <c r="D328" t="s">
        <v>21</v>
      </c>
      <c r="E328" s="1">
        <v>42059</v>
      </c>
      <c r="F328">
        <v>5.13</v>
      </c>
      <c r="G328" s="2" t="str">
        <f>TEXT(E328,"MMM")</f>
        <v>Feb</v>
      </c>
      <c r="H328" s="2" t="str">
        <f>TEXT(E328,"YYYY")</f>
        <v>2015</v>
      </c>
      <c r="I328" s="2" t="str">
        <f>VLOOKUP(B328,lookup!$A$2:$B$20,2)</f>
        <v>Bulk - Open</v>
      </c>
      <c r="J328" s="2" t="str">
        <f>VLOOKUP(C328,lookup!$E$2:$F$15,2)</f>
        <v>GW</v>
      </c>
    </row>
    <row r="329" spans="1:10" x14ac:dyDescent="0.2">
      <c r="A329" t="s">
        <v>20</v>
      </c>
      <c r="B329" t="s">
        <v>22</v>
      </c>
      <c r="C329" t="s">
        <v>5</v>
      </c>
      <c r="D329" t="s">
        <v>21</v>
      </c>
      <c r="E329" s="1">
        <v>42062</v>
      </c>
      <c r="F329">
        <v>4.2999999999999997E-2</v>
      </c>
      <c r="G329" s="2" t="str">
        <f>TEXT(E329,"MMM")</f>
        <v>Feb</v>
      </c>
      <c r="H329" s="2" t="str">
        <f>TEXT(E329,"YYYY")</f>
        <v>2015</v>
      </c>
      <c r="I329" s="2" t="str">
        <f>VLOOKUP(B329,lookup!$A$2:$B$20,2)</f>
        <v>1100L</v>
      </c>
      <c r="J329" s="2" t="str">
        <f>VLOOKUP(C329,lookup!$E$2:$F$15,2)</f>
        <v>DMR</v>
      </c>
    </row>
    <row r="330" spans="1:10" x14ac:dyDescent="0.2">
      <c r="A330" t="s">
        <v>20</v>
      </c>
      <c r="B330" t="s">
        <v>24</v>
      </c>
      <c r="C330" t="s">
        <v>5</v>
      </c>
      <c r="D330" t="s">
        <v>21</v>
      </c>
      <c r="E330" s="1">
        <v>42062</v>
      </c>
      <c r="F330">
        <v>4.3999999999999997E-2</v>
      </c>
      <c r="G330" s="2" t="str">
        <f>TEXT(E330,"MMM")</f>
        <v>Feb</v>
      </c>
      <c r="H330" s="2" t="str">
        <f>TEXT(E330,"YYYY")</f>
        <v>2015</v>
      </c>
      <c r="I330" s="2" t="str">
        <f>VLOOKUP(B330,lookup!$A$2:$B$20,2)</f>
        <v xml:space="preserve">240L </v>
      </c>
      <c r="J330" s="2" t="str">
        <f>VLOOKUP(C330,lookup!$E$2:$F$15,2)</f>
        <v>DMR</v>
      </c>
    </row>
    <row r="331" spans="1:10" x14ac:dyDescent="0.2">
      <c r="A331" t="s">
        <v>20</v>
      </c>
      <c r="B331" t="s">
        <v>22</v>
      </c>
      <c r="C331" t="s">
        <v>23</v>
      </c>
      <c r="D331">
        <v>200301</v>
      </c>
      <c r="E331" s="1">
        <v>42065</v>
      </c>
      <c r="F331">
        <v>0.44700000000000001</v>
      </c>
      <c r="G331" s="2" t="str">
        <f>TEXT(E331,"MMM")</f>
        <v>Mar</v>
      </c>
      <c r="H331" s="2" t="str">
        <f>TEXT(E331,"YYYY")</f>
        <v>2015</v>
      </c>
      <c r="I331" s="2" t="str">
        <f>VLOOKUP(B331,lookup!$A$2:$B$20,2)</f>
        <v>1100L</v>
      </c>
      <c r="J331" s="2" t="str">
        <f>VLOOKUP(C331,lookup!$E$2:$F$15,2)</f>
        <v>GW</v>
      </c>
    </row>
    <row r="332" spans="1:10" x14ac:dyDescent="0.2">
      <c r="A332" t="s">
        <v>20</v>
      </c>
      <c r="B332" t="s">
        <v>27</v>
      </c>
      <c r="C332" t="s">
        <v>5</v>
      </c>
      <c r="D332">
        <v>150106</v>
      </c>
      <c r="E332" s="1">
        <v>42065</v>
      </c>
      <c r="F332">
        <v>4.4619999999999997</v>
      </c>
      <c r="G332" s="2" t="str">
        <f>TEXT(E332,"MMM")</f>
        <v>Mar</v>
      </c>
      <c r="H332" s="2" t="str">
        <f>TEXT(E332,"YYYY")</f>
        <v>2015</v>
      </c>
      <c r="I332" s="2" t="str">
        <f>VLOOKUP(B332,lookup!$A$2:$B$20,2)</f>
        <v xml:space="preserve">Bulk - Enclosed </v>
      </c>
      <c r="J332" s="2" t="str">
        <f>VLOOKUP(C332,lookup!$E$2:$F$15,2)</f>
        <v>DMR</v>
      </c>
    </row>
    <row r="333" spans="1:10" x14ac:dyDescent="0.2">
      <c r="A333" t="s">
        <v>20</v>
      </c>
      <c r="B333" t="s">
        <v>24</v>
      </c>
      <c r="C333" t="s">
        <v>25</v>
      </c>
      <c r="D333">
        <v>200108</v>
      </c>
      <c r="E333" s="1">
        <v>42066</v>
      </c>
      <c r="F333">
        <v>0.40500000000000003</v>
      </c>
      <c r="G333" s="2" t="str">
        <f>TEXT(E333,"MMM")</f>
        <v>Mar</v>
      </c>
      <c r="H333" s="2" t="str">
        <f>TEXT(E333,"YYYY")</f>
        <v>2015</v>
      </c>
      <c r="I333" s="2" t="str">
        <f>VLOOKUP(B333,lookup!$A$2:$B$20,2)</f>
        <v xml:space="preserve">240L </v>
      </c>
      <c r="J333" s="2" t="str">
        <f>VLOOKUP(C333,lookup!$E$2:$F$15,2)</f>
        <v>F</v>
      </c>
    </row>
    <row r="334" spans="1:10" x14ac:dyDescent="0.2">
      <c r="A334" t="s">
        <v>20</v>
      </c>
      <c r="B334" t="s">
        <v>26</v>
      </c>
      <c r="C334" t="s">
        <v>23</v>
      </c>
      <c r="D334">
        <v>200307</v>
      </c>
      <c r="E334" s="1">
        <v>42066</v>
      </c>
      <c r="F334">
        <v>4.1100000000000003</v>
      </c>
      <c r="G334" s="2" t="str">
        <f>TEXT(E334,"MMM")</f>
        <v>Mar</v>
      </c>
      <c r="H334" s="2" t="str">
        <f>TEXT(E334,"YYYY")</f>
        <v>2015</v>
      </c>
      <c r="I334" s="2" t="str">
        <f>VLOOKUP(B334,lookup!$A$2:$B$20,2)</f>
        <v>Bulk - Open</v>
      </c>
      <c r="J334" s="2" t="str">
        <f>VLOOKUP(C334,lookup!$E$2:$F$15,2)</f>
        <v>GW</v>
      </c>
    </row>
    <row r="335" spans="1:10" x14ac:dyDescent="0.2">
      <c r="A335" t="s">
        <v>20</v>
      </c>
      <c r="B335" t="s">
        <v>22</v>
      </c>
      <c r="C335" t="s">
        <v>23</v>
      </c>
      <c r="D335">
        <v>200301</v>
      </c>
      <c r="E335" s="1">
        <v>42067</v>
      </c>
      <c r="F335">
        <v>0.79400000000000004</v>
      </c>
      <c r="G335" s="2" t="str">
        <f>TEXT(E335,"MMM")</f>
        <v>Mar</v>
      </c>
      <c r="H335" s="2" t="str">
        <f>TEXT(E335,"YYYY")</f>
        <v>2015</v>
      </c>
      <c r="I335" s="2" t="str">
        <f>VLOOKUP(B335,lookup!$A$2:$B$20,2)</f>
        <v>1100L</v>
      </c>
      <c r="J335" s="2" t="str">
        <f>VLOOKUP(C335,lookup!$E$2:$F$15,2)</f>
        <v>GW</v>
      </c>
    </row>
    <row r="336" spans="1:10" x14ac:dyDescent="0.2">
      <c r="A336" t="s">
        <v>20</v>
      </c>
      <c r="B336" t="s">
        <v>22</v>
      </c>
      <c r="C336" t="s">
        <v>23</v>
      </c>
      <c r="D336">
        <v>200301</v>
      </c>
      <c r="E336" s="1">
        <v>42069</v>
      </c>
      <c r="F336">
        <v>0.74399999999999999</v>
      </c>
      <c r="G336" s="2" t="str">
        <f>TEXT(E336,"MMM")</f>
        <v>Mar</v>
      </c>
      <c r="H336" s="2" t="str">
        <f>TEXT(E336,"YYYY")</f>
        <v>2015</v>
      </c>
      <c r="I336" s="2" t="str">
        <f>VLOOKUP(B336,lookup!$A$2:$B$20,2)</f>
        <v>1100L</v>
      </c>
      <c r="J336" s="2" t="str">
        <f>VLOOKUP(C336,lookup!$E$2:$F$15,2)</f>
        <v>GW</v>
      </c>
    </row>
    <row r="337" spans="1:10" x14ac:dyDescent="0.2">
      <c r="A337" t="s">
        <v>20</v>
      </c>
      <c r="B337" t="s">
        <v>22</v>
      </c>
      <c r="C337" t="s">
        <v>5</v>
      </c>
      <c r="D337">
        <v>150106</v>
      </c>
      <c r="E337" s="1">
        <v>42069</v>
      </c>
      <c r="F337">
        <v>4.1000000000000002E-2</v>
      </c>
      <c r="G337" s="2" t="str">
        <f>TEXT(E337,"MMM")</f>
        <v>Mar</v>
      </c>
      <c r="H337" s="2" t="str">
        <f>TEXT(E337,"YYYY")</f>
        <v>2015</v>
      </c>
      <c r="I337" s="2" t="str">
        <f>VLOOKUP(B337,lookup!$A$2:$B$20,2)</f>
        <v>1100L</v>
      </c>
      <c r="J337" s="2" t="str">
        <f>VLOOKUP(C337,lookup!$E$2:$F$15,2)</f>
        <v>DMR</v>
      </c>
    </row>
    <row r="338" spans="1:10" x14ac:dyDescent="0.2">
      <c r="A338" t="s">
        <v>20</v>
      </c>
      <c r="B338" t="s">
        <v>22</v>
      </c>
      <c r="C338" t="s">
        <v>25</v>
      </c>
      <c r="D338">
        <v>200108</v>
      </c>
      <c r="E338" s="1">
        <v>42069</v>
      </c>
      <c r="F338">
        <v>0</v>
      </c>
      <c r="G338" s="2" t="str">
        <f>TEXT(E338,"MMM")</f>
        <v>Mar</v>
      </c>
      <c r="H338" s="2" t="str">
        <f>TEXT(E338,"YYYY")</f>
        <v>2015</v>
      </c>
      <c r="I338" s="2" t="str">
        <f>VLOOKUP(B338,lookup!$A$2:$B$20,2)</f>
        <v>1100L</v>
      </c>
      <c r="J338" s="2" t="str">
        <f>VLOOKUP(C338,lookup!$E$2:$F$15,2)</f>
        <v>F</v>
      </c>
    </row>
    <row r="339" spans="1:10" x14ac:dyDescent="0.2">
      <c r="A339" t="s">
        <v>20</v>
      </c>
      <c r="B339" t="s">
        <v>24</v>
      </c>
      <c r="C339" t="s">
        <v>5</v>
      </c>
      <c r="D339">
        <v>200101</v>
      </c>
      <c r="E339" s="1">
        <v>42069</v>
      </c>
      <c r="F339">
        <v>2.1999999999999999E-2</v>
      </c>
      <c r="G339" s="2" t="str">
        <f>TEXT(E339,"MMM")</f>
        <v>Mar</v>
      </c>
      <c r="H339" s="2" t="str">
        <f>TEXT(E339,"YYYY")</f>
        <v>2015</v>
      </c>
      <c r="I339" s="2" t="str">
        <f>VLOOKUP(B339,lookup!$A$2:$B$20,2)</f>
        <v xml:space="preserve">240L </v>
      </c>
      <c r="J339" s="2" t="str">
        <f>VLOOKUP(C339,lookup!$E$2:$F$15,2)</f>
        <v>DMR</v>
      </c>
    </row>
    <row r="340" spans="1:10" x14ac:dyDescent="0.2">
      <c r="A340" t="s">
        <v>20</v>
      </c>
      <c r="B340" t="s">
        <v>22</v>
      </c>
      <c r="C340" t="s">
        <v>23</v>
      </c>
      <c r="D340">
        <v>200301</v>
      </c>
      <c r="E340" s="1">
        <v>42072</v>
      </c>
      <c r="F340">
        <v>0.44700000000000001</v>
      </c>
      <c r="G340" s="2" t="str">
        <f>TEXT(E340,"MMM")</f>
        <v>Mar</v>
      </c>
      <c r="H340" s="2" t="str">
        <f>TEXT(E340,"YYYY")</f>
        <v>2015</v>
      </c>
      <c r="I340" s="2" t="str">
        <f>VLOOKUP(B340,lookup!$A$2:$B$20,2)</f>
        <v>1100L</v>
      </c>
      <c r="J340" s="2" t="str">
        <f>VLOOKUP(C340,lookup!$E$2:$F$15,2)</f>
        <v>GW</v>
      </c>
    </row>
    <row r="341" spans="1:10" x14ac:dyDescent="0.2">
      <c r="A341" t="s">
        <v>20</v>
      </c>
      <c r="B341" t="s">
        <v>27</v>
      </c>
      <c r="C341" t="s">
        <v>5</v>
      </c>
      <c r="D341">
        <v>150106</v>
      </c>
      <c r="E341" s="1">
        <v>42072</v>
      </c>
      <c r="F341">
        <v>4.4619999999999997</v>
      </c>
      <c r="G341" s="2" t="str">
        <f>TEXT(E341,"MMM")</f>
        <v>Mar</v>
      </c>
      <c r="H341" s="2" t="str">
        <f>TEXT(E341,"YYYY")</f>
        <v>2015</v>
      </c>
      <c r="I341" s="2" t="str">
        <f>VLOOKUP(B341,lookup!$A$2:$B$20,2)</f>
        <v xml:space="preserve">Bulk - Enclosed </v>
      </c>
      <c r="J341" s="2" t="str">
        <f>VLOOKUP(C341,lookup!$E$2:$F$15,2)</f>
        <v>DMR</v>
      </c>
    </row>
    <row r="342" spans="1:10" x14ac:dyDescent="0.2">
      <c r="A342" t="s">
        <v>20</v>
      </c>
      <c r="B342" t="s">
        <v>22</v>
      </c>
      <c r="C342" t="s">
        <v>23</v>
      </c>
      <c r="D342">
        <v>200301</v>
      </c>
      <c r="E342" s="1">
        <v>42073</v>
      </c>
      <c r="F342">
        <v>0.496</v>
      </c>
      <c r="G342" s="2" t="str">
        <f>TEXT(E342,"MMM")</f>
        <v>Mar</v>
      </c>
      <c r="H342" s="2" t="str">
        <f>TEXT(E342,"YYYY")</f>
        <v>2015</v>
      </c>
      <c r="I342" s="2" t="str">
        <f>VLOOKUP(B342,lookup!$A$2:$B$20,2)</f>
        <v>1100L</v>
      </c>
      <c r="J342" s="2" t="str">
        <f>VLOOKUP(C342,lookup!$E$2:$F$15,2)</f>
        <v>GW</v>
      </c>
    </row>
    <row r="343" spans="1:10" x14ac:dyDescent="0.2">
      <c r="A343" t="s">
        <v>20</v>
      </c>
      <c r="B343" t="s">
        <v>24</v>
      </c>
      <c r="C343" t="s">
        <v>25</v>
      </c>
      <c r="D343">
        <v>200108</v>
      </c>
      <c r="E343" s="1">
        <v>42073</v>
      </c>
      <c r="F343">
        <v>0.40500000000000003</v>
      </c>
      <c r="G343" s="2" t="str">
        <f>TEXT(E343,"MMM")</f>
        <v>Mar</v>
      </c>
      <c r="H343" s="2" t="str">
        <f>TEXT(E343,"YYYY")</f>
        <v>2015</v>
      </c>
      <c r="I343" s="2" t="str">
        <f>VLOOKUP(B343,lookup!$A$2:$B$20,2)</f>
        <v xml:space="preserve">240L </v>
      </c>
      <c r="J343" s="2" t="str">
        <f>VLOOKUP(C343,lookup!$E$2:$F$15,2)</f>
        <v>F</v>
      </c>
    </row>
    <row r="344" spans="1:10" x14ac:dyDescent="0.2">
      <c r="A344" t="s">
        <v>20</v>
      </c>
      <c r="B344" t="s">
        <v>26</v>
      </c>
      <c r="C344" t="s">
        <v>23</v>
      </c>
      <c r="D344">
        <v>200307</v>
      </c>
      <c r="E344" s="1">
        <v>42073</v>
      </c>
      <c r="F344">
        <v>4.42</v>
      </c>
      <c r="G344" s="2" t="str">
        <f>TEXT(E344,"MMM")</f>
        <v>Mar</v>
      </c>
      <c r="H344" s="2" t="str">
        <f>TEXT(E344,"YYYY")</f>
        <v>2015</v>
      </c>
      <c r="I344" s="2" t="str">
        <f>VLOOKUP(B344,lookup!$A$2:$B$20,2)</f>
        <v>Bulk - Open</v>
      </c>
      <c r="J344" s="2" t="str">
        <f>VLOOKUP(C344,lookup!$E$2:$F$15,2)</f>
        <v>GW</v>
      </c>
    </row>
    <row r="345" spans="1:10" x14ac:dyDescent="0.2">
      <c r="A345" t="s">
        <v>20</v>
      </c>
      <c r="B345" t="s">
        <v>22</v>
      </c>
      <c r="C345" t="s">
        <v>23</v>
      </c>
      <c r="D345">
        <v>200301</v>
      </c>
      <c r="E345" s="1">
        <v>42074</v>
      </c>
      <c r="F345">
        <v>0.29799999999999999</v>
      </c>
      <c r="G345" s="2" t="str">
        <f>TEXT(E345,"MMM")</f>
        <v>Mar</v>
      </c>
      <c r="H345" s="2" t="str">
        <f>TEXT(E345,"YYYY")</f>
        <v>2015</v>
      </c>
      <c r="I345" s="2" t="str">
        <f>VLOOKUP(B345,lookup!$A$2:$B$20,2)</f>
        <v>1100L</v>
      </c>
      <c r="J345" s="2" t="str">
        <f>VLOOKUP(C345,lookup!$E$2:$F$15,2)</f>
        <v>GW</v>
      </c>
    </row>
    <row r="346" spans="1:10" x14ac:dyDescent="0.2">
      <c r="A346" t="s">
        <v>20</v>
      </c>
      <c r="B346" t="s">
        <v>26</v>
      </c>
      <c r="C346" t="s">
        <v>23</v>
      </c>
      <c r="D346">
        <v>200307</v>
      </c>
      <c r="E346" s="1">
        <v>42074</v>
      </c>
      <c r="F346">
        <v>3.02</v>
      </c>
      <c r="G346" s="2" t="str">
        <f>TEXT(E346,"MMM")</f>
        <v>Mar</v>
      </c>
      <c r="H346" s="2" t="str">
        <f>TEXT(E346,"YYYY")</f>
        <v>2015</v>
      </c>
      <c r="I346" s="2" t="str">
        <f>VLOOKUP(B346,lookup!$A$2:$B$20,2)</f>
        <v>Bulk - Open</v>
      </c>
      <c r="J346" s="2" t="str">
        <f>VLOOKUP(C346,lookup!$E$2:$F$15,2)</f>
        <v>GW</v>
      </c>
    </row>
    <row r="347" spans="1:10" x14ac:dyDescent="0.2">
      <c r="A347" t="s">
        <v>20</v>
      </c>
      <c r="B347" t="s">
        <v>22</v>
      </c>
      <c r="C347" t="s">
        <v>23</v>
      </c>
      <c r="D347">
        <v>200301</v>
      </c>
      <c r="E347" s="1">
        <v>42075</v>
      </c>
      <c r="F347">
        <v>0.29799999999999999</v>
      </c>
      <c r="G347" s="2" t="str">
        <f>TEXT(E347,"MMM")</f>
        <v>Mar</v>
      </c>
      <c r="H347" s="2" t="str">
        <f>TEXT(E347,"YYYY")</f>
        <v>2015</v>
      </c>
      <c r="I347" s="2" t="str">
        <f>VLOOKUP(B347,lookup!$A$2:$B$20,2)</f>
        <v>1100L</v>
      </c>
      <c r="J347" s="2" t="str">
        <f>VLOOKUP(C347,lookup!$E$2:$F$15,2)</f>
        <v>GW</v>
      </c>
    </row>
    <row r="348" spans="1:10" x14ac:dyDescent="0.2">
      <c r="A348" t="s">
        <v>20</v>
      </c>
      <c r="B348" t="s">
        <v>22</v>
      </c>
      <c r="C348" t="s">
        <v>23</v>
      </c>
      <c r="D348">
        <v>200301</v>
      </c>
      <c r="E348" s="1">
        <v>42076</v>
      </c>
      <c r="F348">
        <v>0.39700000000000002</v>
      </c>
      <c r="G348" s="2" t="str">
        <f>TEXT(E348,"MMM")</f>
        <v>Mar</v>
      </c>
      <c r="H348" s="2" t="str">
        <f>TEXT(E348,"YYYY")</f>
        <v>2015</v>
      </c>
      <c r="I348" s="2" t="str">
        <f>VLOOKUP(B348,lookup!$A$2:$B$20,2)</f>
        <v>1100L</v>
      </c>
      <c r="J348" s="2" t="str">
        <f>VLOOKUP(C348,lookup!$E$2:$F$15,2)</f>
        <v>GW</v>
      </c>
    </row>
    <row r="349" spans="1:10" x14ac:dyDescent="0.2">
      <c r="A349" t="s">
        <v>20</v>
      </c>
      <c r="B349" t="s">
        <v>22</v>
      </c>
      <c r="C349" t="s">
        <v>5</v>
      </c>
      <c r="D349">
        <v>150106</v>
      </c>
      <c r="E349" s="1">
        <v>42076</v>
      </c>
      <c r="F349">
        <v>0</v>
      </c>
      <c r="G349" s="2" t="str">
        <f>TEXT(E349,"MMM")</f>
        <v>Mar</v>
      </c>
      <c r="H349" s="2" t="str">
        <f>TEXT(E349,"YYYY")</f>
        <v>2015</v>
      </c>
      <c r="I349" s="2" t="str">
        <f>VLOOKUP(B349,lookup!$A$2:$B$20,2)</f>
        <v>1100L</v>
      </c>
      <c r="J349" s="2" t="str">
        <f>VLOOKUP(C349,lookup!$E$2:$F$15,2)</f>
        <v>DMR</v>
      </c>
    </row>
    <row r="350" spans="1:10" x14ac:dyDescent="0.2">
      <c r="A350" t="s">
        <v>20</v>
      </c>
      <c r="B350" t="s">
        <v>24</v>
      </c>
      <c r="C350" t="s">
        <v>25</v>
      </c>
      <c r="D350">
        <v>200108</v>
      </c>
      <c r="E350" s="1">
        <v>42076</v>
      </c>
      <c r="F350">
        <v>0.40500000000000003</v>
      </c>
      <c r="G350" s="2" t="str">
        <f>TEXT(E350,"MMM")</f>
        <v>Mar</v>
      </c>
      <c r="H350" s="2" t="str">
        <f>TEXT(E350,"YYYY")</f>
        <v>2015</v>
      </c>
      <c r="I350" s="2" t="str">
        <f>VLOOKUP(B350,lookup!$A$2:$B$20,2)</f>
        <v xml:space="preserve">240L </v>
      </c>
      <c r="J350" s="2" t="str">
        <f>VLOOKUP(C350,lookup!$E$2:$F$15,2)</f>
        <v>F</v>
      </c>
    </row>
    <row r="351" spans="1:10" x14ac:dyDescent="0.2">
      <c r="A351" t="s">
        <v>20</v>
      </c>
      <c r="B351" t="s">
        <v>24</v>
      </c>
      <c r="C351" t="s">
        <v>5</v>
      </c>
      <c r="D351">
        <v>200101</v>
      </c>
      <c r="E351" s="1">
        <v>42076</v>
      </c>
      <c r="F351">
        <v>0</v>
      </c>
      <c r="G351" s="2" t="str">
        <f>TEXT(E351,"MMM")</f>
        <v>Mar</v>
      </c>
      <c r="H351" s="2" t="str">
        <f>TEXT(E351,"YYYY")</f>
        <v>2015</v>
      </c>
      <c r="I351" s="2" t="str">
        <f>VLOOKUP(B351,lookup!$A$2:$B$20,2)</f>
        <v xml:space="preserve">240L </v>
      </c>
      <c r="J351" s="2" t="str">
        <f>VLOOKUP(C351,lookup!$E$2:$F$15,2)</f>
        <v>DMR</v>
      </c>
    </row>
    <row r="352" spans="1:10" x14ac:dyDescent="0.2">
      <c r="A352" t="s">
        <v>20</v>
      </c>
      <c r="B352" t="s">
        <v>22</v>
      </c>
      <c r="C352" t="s">
        <v>23</v>
      </c>
      <c r="D352">
        <v>200301</v>
      </c>
      <c r="E352" s="1">
        <v>42079</v>
      </c>
      <c r="F352">
        <v>0.29799999999999999</v>
      </c>
      <c r="G352" s="2" t="str">
        <f>TEXT(E352,"MMM")</f>
        <v>Mar</v>
      </c>
      <c r="H352" s="2" t="str">
        <f>TEXT(E352,"YYYY")</f>
        <v>2015</v>
      </c>
      <c r="I352" s="2" t="str">
        <f>VLOOKUP(B352,lookup!$A$2:$B$20,2)</f>
        <v>1100L</v>
      </c>
      <c r="J352" s="2" t="str">
        <f>VLOOKUP(C352,lookup!$E$2:$F$15,2)</f>
        <v>GW</v>
      </c>
    </row>
    <row r="353" spans="1:10" x14ac:dyDescent="0.2">
      <c r="A353" t="s">
        <v>20</v>
      </c>
      <c r="B353" t="s">
        <v>22</v>
      </c>
      <c r="C353" t="s">
        <v>23</v>
      </c>
      <c r="D353">
        <v>200301</v>
      </c>
      <c r="E353" s="1">
        <v>42080</v>
      </c>
      <c r="F353">
        <v>0.496</v>
      </c>
      <c r="G353" s="2" t="str">
        <f>TEXT(E353,"MMM")</f>
        <v>Mar</v>
      </c>
      <c r="H353" s="2" t="str">
        <f>TEXT(E353,"YYYY")</f>
        <v>2015</v>
      </c>
      <c r="I353" s="2" t="str">
        <f>VLOOKUP(B353,lookup!$A$2:$B$20,2)</f>
        <v>1100L</v>
      </c>
      <c r="J353" s="2" t="str">
        <f>VLOOKUP(C353,lookup!$E$2:$F$15,2)</f>
        <v>GW</v>
      </c>
    </row>
    <row r="354" spans="1:10" x14ac:dyDescent="0.2">
      <c r="A354" t="s">
        <v>20</v>
      </c>
      <c r="B354" t="s">
        <v>26</v>
      </c>
      <c r="C354" t="s">
        <v>23</v>
      </c>
      <c r="D354">
        <v>200307</v>
      </c>
      <c r="E354" s="1">
        <v>42080</v>
      </c>
      <c r="F354">
        <v>4.68</v>
      </c>
      <c r="G354" s="2" t="str">
        <f>TEXT(E354,"MMM")</f>
        <v>Mar</v>
      </c>
      <c r="H354" s="2" t="str">
        <f>TEXT(E354,"YYYY")</f>
        <v>2015</v>
      </c>
      <c r="I354" s="2" t="str">
        <f>VLOOKUP(B354,lookup!$A$2:$B$20,2)</f>
        <v>Bulk - Open</v>
      </c>
      <c r="J354" s="2" t="str">
        <f>VLOOKUP(C354,lookup!$E$2:$F$15,2)</f>
        <v>GW</v>
      </c>
    </row>
    <row r="355" spans="1:10" x14ac:dyDescent="0.2">
      <c r="A355" t="s">
        <v>20</v>
      </c>
      <c r="B355" t="s">
        <v>27</v>
      </c>
      <c r="C355" t="s">
        <v>5</v>
      </c>
      <c r="D355">
        <v>150106</v>
      </c>
      <c r="E355" s="1">
        <v>42080</v>
      </c>
      <c r="F355">
        <v>4.4619999999999997</v>
      </c>
      <c r="G355" s="2" t="str">
        <f>TEXT(E355,"MMM")</f>
        <v>Mar</v>
      </c>
      <c r="H355" s="2" t="str">
        <f>TEXT(E355,"YYYY")</f>
        <v>2015</v>
      </c>
      <c r="I355" s="2" t="str">
        <f>VLOOKUP(B355,lookup!$A$2:$B$20,2)</f>
        <v xml:space="preserve">Bulk - Enclosed </v>
      </c>
      <c r="J355" s="2" t="str">
        <f>VLOOKUP(C355,lookup!$E$2:$F$15,2)</f>
        <v>DMR</v>
      </c>
    </row>
    <row r="356" spans="1:10" x14ac:dyDescent="0.2">
      <c r="A356" t="s">
        <v>20</v>
      </c>
      <c r="B356" t="s">
        <v>22</v>
      </c>
      <c r="C356" t="s">
        <v>23</v>
      </c>
      <c r="D356">
        <v>200301</v>
      </c>
      <c r="E356" s="1">
        <v>42081</v>
      </c>
      <c r="F356">
        <v>0.34699999999999998</v>
      </c>
      <c r="G356" s="2" t="str">
        <f>TEXT(E356,"MMM")</f>
        <v>Mar</v>
      </c>
      <c r="H356" s="2" t="str">
        <f>TEXT(E356,"YYYY")</f>
        <v>2015</v>
      </c>
      <c r="I356" s="2" t="str">
        <f>VLOOKUP(B356,lookup!$A$2:$B$20,2)</f>
        <v>1100L</v>
      </c>
      <c r="J356" s="2" t="str">
        <f>VLOOKUP(C356,lookup!$E$2:$F$15,2)</f>
        <v>GW</v>
      </c>
    </row>
    <row r="357" spans="1:10" x14ac:dyDescent="0.2">
      <c r="A357" t="s">
        <v>20</v>
      </c>
      <c r="B357" t="s">
        <v>24</v>
      </c>
      <c r="C357" t="s">
        <v>25</v>
      </c>
      <c r="D357">
        <v>200108</v>
      </c>
      <c r="E357" s="1">
        <v>42081</v>
      </c>
      <c r="F357">
        <v>0.40500000000000003</v>
      </c>
      <c r="G357" s="2" t="str">
        <f>TEXT(E357,"MMM")</f>
        <v>Mar</v>
      </c>
      <c r="H357" s="2" t="str">
        <f>TEXT(E357,"YYYY")</f>
        <v>2015</v>
      </c>
      <c r="I357" s="2" t="str">
        <f>VLOOKUP(B357,lookup!$A$2:$B$20,2)</f>
        <v xml:space="preserve">240L </v>
      </c>
      <c r="J357" s="2" t="str">
        <f>VLOOKUP(C357,lookup!$E$2:$F$15,2)</f>
        <v>F</v>
      </c>
    </row>
    <row r="358" spans="1:10" x14ac:dyDescent="0.2">
      <c r="A358" t="s">
        <v>20</v>
      </c>
      <c r="B358" t="s">
        <v>22</v>
      </c>
      <c r="C358" t="s">
        <v>23</v>
      </c>
      <c r="D358">
        <v>200301</v>
      </c>
      <c r="E358" s="1">
        <v>42082</v>
      </c>
      <c r="F358">
        <v>0.29799999999999999</v>
      </c>
      <c r="G358" s="2" t="str">
        <f>TEXT(E358,"MMM")</f>
        <v>Mar</v>
      </c>
      <c r="H358" s="2" t="str">
        <f>TEXT(E358,"YYYY")</f>
        <v>2015</v>
      </c>
      <c r="I358" s="2" t="str">
        <f>VLOOKUP(B358,lookup!$A$2:$B$20,2)</f>
        <v>1100L</v>
      </c>
      <c r="J358" s="2" t="str">
        <f>VLOOKUP(C358,lookup!$E$2:$F$15,2)</f>
        <v>GW</v>
      </c>
    </row>
    <row r="359" spans="1:10" x14ac:dyDescent="0.2">
      <c r="A359" t="s">
        <v>20</v>
      </c>
      <c r="B359" t="s">
        <v>22</v>
      </c>
      <c r="C359" t="s">
        <v>23</v>
      </c>
      <c r="D359">
        <v>200301</v>
      </c>
      <c r="E359" s="1">
        <v>42082</v>
      </c>
      <c r="F359">
        <v>0.34699999999999998</v>
      </c>
      <c r="G359" s="2" t="str">
        <f>TEXT(E359,"MMM")</f>
        <v>Mar</v>
      </c>
      <c r="H359" s="2" t="str">
        <f>TEXT(E359,"YYYY")</f>
        <v>2015</v>
      </c>
      <c r="I359" s="2" t="str">
        <f>VLOOKUP(B359,lookup!$A$2:$B$20,2)</f>
        <v>1100L</v>
      </c>
      <c r="J359" s="2" t="str">
        <f>VLOOKUP(C359,lookup!$E$2:$F$15,2)</f>
        <v>GW</v>
      </c>
    </row>
    <row r="360" spans="1:10" x14ac:dyDescent="0.2">
      <c r="A360" t="s">
        <v>20</v>
      </c>
      <c r="B360" t="s">
        <v>22</v>
      </c>
      <c r="C360" t="s">
        <v>23</v>
      </c>
      <c r="D360">
        <v>200301</v>
      </c>
      <c r="E360" s="1">
        <v>42083</v>
      </c>
      <c r="F360">
        <v>0.29799999999999999</v>
      </c>
      <c r="G360" s="2" t="str">
        <f>TEXT(E360,"MMM")</f>
        <v>Mar</v>
      </c>
      <c r="H360" s="2" t="str">
        <f>TEXT(E360,"YYYY")</f>
        <v>2015</v>
      </c>
      <c r="I360" s="2" t="str">
        <f>VLOOKUP(B360,lookup!$A$2:$B$20,2)</f>
        <v>1100L</v>
      </c>
      <c r="J360" s="2" t="str">
        <f>VLOOKUP(C360,lookup!$E$2:$F$15,2)</f>
        <v>GW</v>
      </c>
    </row>
    <row r="361" spans="1:10" x14ac:dyDescent="0.2">
      <c r="A361" t="s">
        <v>20</v>
      </c>
      <c r="B361" t="s">
        <v>22</v>
      </c>
      <c r="C361" t="s">
        <v>5</v>
      </c>
      <c r="D361">
        <v>150106</v>
      </c>
      <c r="E361" s="1">
        <v>42083</v>
      </c>
      <c r="F361">
        <v>0</v>
      </c>
      <c r="G361" s="2" t="str">
        <f>TEXT(E361,"MMM")</f>
        <v>Mar</v>
      </c>
      <c r="H361" s="2" t="str">
        <f>TEXT(E361,"YYYY")</f>
        <v>2015</v>
      </c>
      <c r="I361" s="2" t="str">
        <f>VLOOKUP(B361,lookup!$A$2:$B$20,2)</f>
        <v>1100L</v>
      </c>
      <c r="J361" s="2" t="str">
        <f>VLOOKUP(C361,lookup!$E$2:$F$15,2)</f>
        <v>DMR</v>
      </c>
    </row>
    <row r="362" spans="1:10" x14ac:dyDescent="0.2">
      <c r="A362" t="s">
        <v>20</v>
      </c>
      <c r="B362" t="s">
        <v>24</v>
      </c>
      <c r="C362" t="s">
        <v>25</v>
      </c>
      <c r="D362">
        <v>200108</v>
      </c>
      <c r="E362" s="1">
        <v>42083</v>
      </c>
      <c r="F362">
        <v>0.40500000000000003</v>
      </c>
      <c r="G362" s="2" t="str">
        <f>TEXT(E362,"MMM")</f>
        <v>Mar</v>
      </c>
      <c r="H362" s="2" t="str">
        <f>TEXT(E362,"YYYY")</f>
        <v>2015</v>
      </c>
      <c r="I362" s="2" t="str">
        <f>VLOOKUP(B362,lookup!$A$2:$B$20,2)</f>
        <v xml:space="preserve">240L </v>
      </c>
      <c r="J362" s="2" t="str">
        <f>VLOOKUP(C362,lookup!$E$2:$F$15,2)</f>
        <v>F</v>
      </c>
    </row>
    <row r="363" spans="1:10" x14ac:dyDescent="0.2">
      <c r="A363" t="s">
        <v>20</v>
      </c>
      <c r="B363" t="s">
        <v>22</v>
      </c>
      <c r="C363" t="s">
        <v>25</v>
      </c>
      <c r="D363">
        <v>200108</v>
      </c>
      <c r="E363" s="1">
        <v>42083</v>
      </c>
      <c r="F363">
        <v>0.11700000000000001</v>
      </c>
      <c r="G363" s="2" t="str">
        <f>TEXT(E363,"MMM")</f>
        <v>Mar</v>
      </c>
      <c r="H363" s="2" t="str">
        <f>TEXT(E363,"YYYY")</f>
        <v>2015</v>
      </c>
      <c r="I363" s="2" t="str">
        <f>VLOOKUP(B363,lookup!$A$2:$B$20,2)</f>
        <v>1100L</v>
      </c>
      <c r="J363" s="2" t="str">
        <f>VLOOKUP(C363,lookup!$E$2:$F$15,2)</f>
        <v>F</v>
      </c>
    </row>
    <row r="364" spans="1:10" x14ac:dyDescent="0.2">
      <c r="A364" t="s">
        <v>20</v>
      </c>
      <c r="B364" t="s">
        <v>24</v>
      </c>
      <c r="C364" t="s">
        <v>5</v>
      </c>
      <c r="D364">
        <v>200101</v>
      </c>
      <c r="E364" s="1">
        <v>42083</v>
      </c>
      <c r="F364">
        <v>2.1999999999999999E-2</v>
      </c>
      <c r="G364" s="2" t="str">
        <f>TEXT(E364,"MMM")</f>
        <v>Mar</v>
      </c>
      <c r="H364" s="2" t="str">
        <f>TEXT(E364,"YYYY")</f>
        <v>2015</v>
      </c>
      <c r="I364" s="2" t="str">
        <f>VLOOKUP(B364,lookup!$A$2:$B$20,2)</f>
        <v xml:space="preserve">240L </v>
      </c>
      <c r="J364" s="2" t="str">
        <f>VLOOKUP(C364,lookup!$E$2:$F$15,2)</f>
        <v>DMR</v>
      </c>
    </row>
    <row r="365" spans="1:10" x14ac:dyDescent="0.2">
      <c r="A365" t="s">
        <v>20</v>
      </c>
      <c r="B365" t="s">
        <v>22</v>
      </c>
      <c r="C365" t="s">
        <v>23</v>
      </c>
      <c r="D365">
        <v>200301</v>
      </c>
      <c r="E365" s="1">
        <v>42086</v>
      </c>
      <c r="F365">
        <v>0.54600000000000004</v>
      </c>
      <c r="G365" s="2" t="str">
        <f>TEXT(E365,"MMM")</f>
        <v>Mar</v>
      </c>
      <c r="H365" s="2" t="str">
        <f>TEXT(E365,"YYYY")</f>
        <v>2015</v>
      </c>
      <c r="I365" s="2" t="str">
        <f>VLOOKUP(B365,lookup!$A$2:$B$20,2)</f>
        <v>1100L</v>
      </c>
      <c r="J365" s="2" t="str">
        <f>VLOOKUP(C365,lookup!$E$2:$F$15,2)</f>
        <v>GW</v>
      </c>
    </row>
    <row r="366" spans="1:10" x14ac:dyDescent="0.2">
      <c r="A366" t="s">
        <v>20</v>
      </c>
      <c r="B366" t="s">
        <v>22</v>
      </c>
      <c r="C366" t="s">
        <v>23</v>
      </c>
      <c r="D366">
        <v>200301</v>
      </c>
      <c r="E366" s="1">
        <v>42087</v>
      </c>
      <c r="F366">
        <v>0.44700000000000001</v>
      </c>
      <c r="G366" s="2" t="str">
        <f>TEXT(E366,"MMM")</f>
        <v>Mar</v>
      </c>
      <c r="H366" s="2" t="str">
        <f>TEXT(E366,"YYYY")</f>
        <v>2015</v>
      </c>
      <c r="I366" s="2" t="str">
        <f>VLOOKUP(B366,lookup!$A$2:$B$20,2)</f>
        <v>1100L</v>
      </c>
      <c r="J366" s="2" t="str">
        <f>VLOOKUP(C366,lookup!$E$2:$F$15,2)</f>
        <v>GW</v>
      </c>
    </row>
    <row r="367" spans="1:10" x14ac:dyDescent="0.2">
      <c r="A367" t="s">
        <v>20</v>
      </c>
      <c r="B367" t="s">
        <v>26</v>
      </c>
      <c r="C367" t="s">
        <v>23</v>
      </c>
      <c r="D367">
        <v>200307</v>
      </c>
      <c r="E367" s="1">
        <v>42087</v>
      </c>
      <c r="F367">
        <v>4.4800000000000004</v>
      </c>
      <c r="G367" s="2" t="str">
        <f>TEXT(E367,"MMM")</f>
        <v>Mar</v>
      </c>
      <c r="H367" s="2" t="str">
        <f>TEXT(E367,"YYYY")</f>
        <v>2015</v>
      </c>
      <c r="I367" s="2" t="str">
        <f>VLOOKUP(B367,lookup!$A$2:$B$20,2)</f>
        <v>Bulk - Open</v>
      </c>
      <c r="J367" s="2" t="str">
        <f>VLOOKUP(C367,lookup!$E$2:$F$15,2)</f>
        <v>GW</v>
      </c>
    </row>
    <row r="368" spans="1:10" x14ac:dyDescent="0.2">
      <c r="A368" t="s">
        <v>20</v>
      </c>
      <c r="B368" t="s">
        <v>22</v>
      </c>
      <c r="C368" t="s">
        <v>23</v>
      </c>
      <c r="D368">
        <v>200301</v>
      </c>
      <c r="E368" s="1">
        <v>42088</v>
      </c>
      <c r="F368">
        <v>0.39700000000000002</v>
      </c>
      <c r="G368" s="2" t="str">
        <f>TEXT(E368,"MMM")</f>
        <v>Mar</v>
      </c>
      <c r="H368" s="2" t="str">
        <f>TEXT(E368,"YYYY")</f>
        <v>2015</v>
      </c>
      <c r="I368" s="2" t="str">
        <f>VLOOKUP(B368,lookup!$A$2:$B$20,2)</f>
        <v>1100L</v>
      </c>
      <c r="J368" s="2" t="str">
        <f>VLOOKUP(C368,lookup!$E$2:$F$15,2)</f>
        <v>GW</v>
      </c>
    </row>
    <row r="369" spans="1:10" x14ac:dyDescent="0.2">
      <c r="A369" t="s">
        <v>20</v>
      </c>
      <c r="B369" t="s">
        <v>24</v>
      </c>
      <c r="C369" t="s">
        <v>25</v>
      </c>
      <c r="D369">
        <v>200108</v>
      </c>
      <c r="E369" s="1">
        <v>42088</v>
      </c>
      <c r="F369">
        <v>0.40500000000000003</v>
      </c>
      <c r="G369" s="2" t="str">
        <f>TEXT(E369,"MMM")</f>
        <v>Mar</v>
      </c>
      <c r="H369" s="2" t="str">
        <f>TEXT(E369,"YYYY")</f>
        <v>2015</v>
      </c>
      <c r="I369" s="2" t="str">
        <f>VLOOKUP(B369,lookup!$A$2:$B$20,2)</f>
        <v xml:space="preserve">240L </v>
      </c>
      <c r="J369" s="2" t="str">
        <f>VLOOKUP(C369,lookup!$E$2:$F$15,2)</f>
        <v>F</v>
      </c>
    </row>
    <row r="370" spans="1:10" x14ac:dyDescent="0.2">
      <c r="A370" t="s">
        <v>20</v>
      </c>
      <c r="B370" t="s">
        <v>22</v>
      </c>
      <c r="C370" t="s">
        <v>23</v>
      </c>
      <c r="D370">
        <v>200301</v>
      </c>
      <c r="E370" s="1">
        <v>42089</v>
      </c>
      <c r="F370">
        <v>0.44700000000000001</v>
      </c>
      <c r="G370" s="2" t="str">
        <f>TEXT(E370,"MMM")</f>
        <v>Mar</v>
      </c>
      <c r="H370" s="2" t="str">
        <f>TEXT(E370,"YYYY")</f>
        <v>2015</v>
      </c>
      <c r="I370" s="2" t="str">
        <f>VLOOKUP(B370,lookup!$A$2:$B$20,2)</f>
        <v>1100L</v>
      </c>
      <c r="J370" s="2" t="str">
        <f>VLOOKUP(C370,lookup!$E$2:$F$15,2)</f>
        <v>GW</v>
      </c>
    </row>
    <row r="371" spans="1:10" x14ac:dyDescent="0.2">
      <c r="A371" t="s">
        <v>20</v>
      </c>
      <c r="B371" t="s">
        <v>22</v>
      </c>
      <c r="C371" t="s">
        <v>23</v>
      </c>
      <c r="D371">
        <v>200301</v>
      </c>
      <c r="E371" s="1">
        <v>42090</v>
      </c>
      <c r="F371">
        <v>0.39700000000000002</v>
      </c>
      <c r="G371" s="2" t="str">
        <f>TEXT(E371,"MMM")</f>
        <v>Mar</v>
      </c>
      <c r="H371" s="2" t="str">
        <f>TEXT(E371,"YYYY")</f>
        <v>2015</v>
      </c>
      <c r="I371" s="2" t="str">
        <f>VLOOKUP(B371,lookup!$A$2:$B$20,2)</f>
        <v>1100L</v>
      </c>
      <c r="J371" s="2" t="str">
        <f>VLOOKUP(C371,lookup!$E$2:$F$15,2)</f>
        <v>GW</v>
      </c>
    </row>
    <row r="372" spans="1:10" x14ac:dyDescent="0.2">
      <c r="A372" t="s">
        <v>20</v>
      </c>
      <c r="B372" t="s">
        <v>22</v>
      </c>
      <c r="C372" t="s">
        <v>23</v>
      </c>
      <c r="D372">
        <v>200301</v>
      </c>
      <c r="E372" s="1">
        <v>42090</v>
      </c>
      <c r="F372">
        <v>0.05</v>
      </c>
      <c r="G372" s="2" t="str">
        <f>TEXT(E372,"MMM")</f>
        <v>Mar</v>
      </c>
      <c r="H372" s="2" t="str">
        <f>TEXT(E372,"YYYY")</f>
        <v>2015</v>
      </c>
      <c r="I372" s="2" t="str">
        <f>VLOOKUP(B372,lookup!$A$2:$B$20,2)</f>
        <v>1100L</v>
      </c>
      <c r="J372" s="2" t="str">
        <f>VLOOKUP(C372,lookup!$E$2:$F$15,2)</f>
        <v>GW</v>
      </c>
    </row>
    <row r="373" spans="1:10" x14ac:dyDescent="0.2">
      <c r="A373" t="s">
        <v>20</v>
      </c>
      <c r="B373" t="s">
        <v>22</v>
      </c>
      <c r="C373" t="s">
        <v>5</v>
      </c>
      <c r="D373">
        <v>150106</v>
      </c>
      <c r="E373" s="1">
        <v>42090</v>
      </c>
      <c r="F373">
        <v>0</v>
      </c>
      <c r="G373" s="2" t="str">
        <f>TEXT(E373,"MMM")</f>
        <v>Mar</v>
      </c>
      <c r="H373" s="2" t="str">
        <f>TEXT(E373,"YYYY")</f>
        <v>2015</v>
      </c>
      <c r="I373" s="2" t="str">
        <f>VLOOKUP(B373,lookup!$A$2:$B$20,2)</f>
        <v>1100L</v>
      </c>
      <c r="J373" s="2" t="str">
        <f>VLOOKUP(C373,lookup!$E$2:$F$15,2)</f>
        <v>DMR</v>
      </c>
    </row>
    <row r="374" spans="1:10" x14ac:dyDescent="0.2">
      <c r="A374" t="s">
        <v>20</v>
      </c>
      <c r="B374" t="s">
        <v>24</v>
      </c>
      <c r="C374" t="s">
        <v>25</v>
      </c>
      <c r="D374">
        <v>200108</v>
      </c>
      <c r="E374" s="1">
        <v>42090</v>
      </c>
      <c r="F374">
        <v>0.40500000000000003</v>
      </c>
      <c r="G374" s="2" t="str">
        <f>TEXT(E374,"MMM")</f>
        <v>Mar</v>
      </c>
      <c r="H374" s="2" t="str">
        <f>TEXT(E374,"YYYY")</f>
        <v>2015</v>
      </c>
      <c r="I374" s="2" t="str">
        <f>VLOOKUP(B374,lookup!$A$2:$B$20,2)</f>
        <v xml:space="preserve">240L </v>
      </c>
      <c r="J374" s="2" t="str">
        <f>VLOOKUP(C374,lookup!$E$2:$F$15,2)</f>
        <v>F</v>
      </c>
    </row>
    <row r="375" spans="1:10" x14ac:dyDescent="0.2">
      <c r="A375" t="s">
        <v>20</v>
      </c>
      <c r="B375" t="s">
        <v>24</v>
      </c>
      <c r="C375" t="s">
        <v>5</v>
      </c>
      <c r="D375">
        <v>200101</v>
      </c>
      <c r="E375" s="1">
        <v>42090</v>
      </c>
      <c r="F375">
        <v>2.1999999999999999E-2</v>
      </c>
      <c r="G375" s="2" t="str">
        <f>TEXT(E375,"MMM")</f>
        <v>Mar</v>
      </c>
      <c r="H375" s="2" t="str">
        <f>TEXT(E375,"YYYY")</f>
        <v>2015</v>
      </c>
      <c r="I375" s="2" t="str">
        <f>VLOOKUP(B375,lookup!$A$2:$B$20,2)</f>
        <v xml:space="preserve">240L </v>
      </c>
      <c r="J375" s="2" t="str">
        <f>VLOOKUP(C375,lookup!$E$2:$F$15,2)</f>
        <v>DMR</v>
      </c>
    </row>
    <row r="376" spans="1:10" x14ac:dyDescent="0.2">
      <c r="A376" t="s">
        <v>20</v>
      </c>
      <c r="B376" t="s">
        <v>22</v>
      </c>
      <c r="C376" t="s">
        <v>23</v>
      </c>
      <c r="D376">
        <v>200301</v>
      </c>
      <c r="E376" s="1">
        <v>42093</v>
      </c>
      <c r="F376">
        <v>0.496</v>
      </c>
      <c r="G376" s="2" t="str">
        <f>TEXT(E376,"MMM")</f>
        <v>Mar</v>
      </c>
      <c r="H376" s="2" t="str">
        <f>TEXT(E376,"YYYY")</f>
        <v>2015</v>
      </c>
      <c r="I376" s="2" t="str">
        <f>VLOOKUP(B376,lookup!$A$2:$B$20,2)</f>
        <v>1100L</v>
      </c>
      <c r="J376" s="2" t="str">
        <f>VLOOKUP(C376,lookup!$E$2:$F$15,2)</f>
        <v>GW</v>
      </c>
    </row>
    <row r="377" spans="1:10" x14ac:dyDescent="0.2">
      <c r="A377" t="s">
        <v>20</v>
      </c>
      <c r="B377" t="s">
        <v>22</v>
      </c>
      <c r="C377" t="s">
        <v>23</v>
      </c>
      <c r="D377">
        <v>200301</v>
      </c>
      <c r="E377" s="1">
        <v>42094</v>
      </c>
      <c r="F377">
        <v>0.496</v>
      </c>
      <c r="G377" s="2" t="str">
        <f>TEXT(E377,"MMM")</f>
        <v>Mar</v>
      </c>
      <c r="H377" s="2" t="str">
        <f>TEXT(E377,"YYYY")</f>
        <v>2015</v>
      </c>
      <c r="I377" s="2" t="str">
        <f>VLOOKUP(B377,lookup!$A$2:$B$20,2)</f>
        <v>1100L</v>
      </c>
      <c r="J377" s="2" t="str">
        <f>VLOOKUP(C377,lookup!$E$2:$F$15,2)</f>
        <v>GW</v>
      </c>
    </row>
    <row r="378" spans="1:10" x14ac:dyDescent="0.2">
      <c r="A378" t="s">
        <v>20</v>
      </c>
      <c r="B378" t="s">
        <v>22</v>
      </c>
      <c r="C378" t="s">
        <v>23</v>
      </c>
      <c r="D378">
        <v>200301</v>
      </c>
      <c r="E378" s="1">
        <v>42094</v>
      </c>
      <c r="F378">
        <v>0</v>
      </c>
      <c r="G378" s="2" t="str">
        <f>TEXT(E378,"MMM")</f>
        <v>Mar</v>
      </c>
      <c r="H378" s="2" t="str">
        <f>TEXT(E378,"YYYY")</f>
        <v>2015</v>
      </c>
      <c r="I378" s="2" t="str">
        <f>VLOOKUP(B378,lookup!$A$2:$B$20,2)</f>
        <v>1100L</v>
      </c>
      <c r="J378" s="2" t="str">
        <f>VLOOKUP(C378,lookup!$E$2:$F$15,2)</f>
        <v>GW</v>
      </c>
    </row>
    <row r="379" spans="1:10" x14ac:dyDescent="0.2">
      <c r="A379" t="s">
        <v>20</v>
      </c>
      <c r="B379" t="s">
        <v>26</v>
      </c>
      <c r="C379" t="s">
        <v>23</v>
      </c>
      <c r="D379">
        <v>200307</v>
      </c>
      <c r="E379" s="1">
        <v>42094</v>
      </c>
      <c r="F379">
        <v>3.43</v>
      </c>
      <c r="G379" s="2" t="str">
        <f>TEXT(E379,"MMM")</f>
        <v>Mar</v>
      </c>
      <c r="H379" s="2" t="str">
        <f>TEXT(E379,"YYYY")</f>
        <v>2015</v>
      </c>
      <c r="I379" s="2" t="str">
        <f>VLOOKUP(B379,lookup!$A$2:$B$20,2)</f>
        <v>Bulk - Open</v>
      </c>
      <c r="J379" s="2" t="str">
        <f>VLOOKUP(C379,lookup!$E$2:$F$15,2)</f>
        <v>GW</v>
      </c>
    </row>
    <row r="380" spans="1:10" x14ac:dyDescent="0.2">
      <c r="A380" t="s">
        <v>20</v>
      </c>
      <c r="B380" t="s">
        <v>22</v>
      </c>
      <c r="C380" t="s">
        <v>23</v>
      </c>
      <c r="E380" s="1">
        <v>42095</v>
      </c>
      <c r="F380">
        <v>0.34699999999999998</v>
      </c>
      <c r="G380" s="2" t="str">
        <f>TEXT(E380,"MMM")</f>
        <v>Apr</v>
      </c>
      <c r="H380" s="2" t="str">
        <f>TEXT(E380,"YYYY")</f>
        <v>2015</v>
      </c>
      <c r="I380" s="2" t="str">
        <f>VLOOKUP(B380,lookup!$A$2:$B$20,2)</f>
        <v>1100L</v>
      </c>
      <c r="J380" s="2" t="str">
        <f>VLOOKUP(C380,lookup!$E$2:$F$15,2)</f>
        <v>GW</v>
      </c>
    </row>
    <row r="381" spans="1:10" x14ac:dyDescent="0.2">
      <c r="A381" t="s">
        <v>20</v>
      </c>
      <c r="B381" t="s">
        <v>24</v>
      </c>
      <c r="C381" t="s">
        <v>25</v>
      </c>
      <c r="E381" s="1">
        <v>42095</v>
      </c>
      <c r="F381">
        <v>0.40600000000000003</v>
      </c>
      <c r="G381" s="2" t="str">
        <f>TEXT(E381,"MMM")</f>
        <v>Apr</v>
      </c>
      <c r="H381" s="2" t="str">
        <f>TEXT(E381,"YYYY")</f>
        <v>2015</v>
      </c>
      <c r="I381" s="2" t="str">
        <f>VLOOKUP(B381,lookup!$A$2:$B$20,2)</f>
        <v xml:space="preserve">240L </v>
      </c>
      <c r="J381" s="2" t="str">
        <f>VLOOKUP(C381,lookup!$E$2:$F$15,2)</f>
        <v>F</v>
      </c>
    </row>
    <row r="382" spans="1:10" x14ac:dyDescent="0.2">
      <c r="A382" t="s">
        <v>20</v>
      </c>
      <c r="B382" t="s">
        <v>22</v>
      </c>
      <c r="C382" t="s">
        <v>23</v>
      </c>
      <c r="E382" s="1">
        <v>42096</v>
      </c>
      <c r="F382">
        <v>0.39700000000000002</v>
      </c>
      <c r="G382" s="2" t="str">
        <f>TEXT(E382,"MMM")</f>
        <v>Apr</v>
      </c>
      <c r="H382" s="2" t="str">
        <f>TEXT(E382,"YYYY")</f>
        <v>2015</v>
      </c>
      <c r="I382" s="2" t="str">
        <f>VLOOKUP(B382,lookup!$A$2:$B$20,2)</f>
        <v>1100L</v>
      </c>
      <c r="J382" s="2" t="str">
        <f>VLOOKUP(C382,lookup!$E$2:$F$15,2)</f>
        <v>GW</v>
      </c>
    </row>
    <row r="383" spans="1:10" x14ac:dyDescent="0.2">
      <c r="A383" t="s">
        <v>20</v>
      </c>
      <c r="B383" t="s">
        <v>22</v>
      </c>
      <c r="C383" t="s">
        <v>23</v>
      </c>
      <c r="E383" s="1">
        <v>42097</v>
      </c>
      <c r="F383">
        <v>0.05</v>
      </c>
      <c r="G383" s="2" t="str">
        <f>TEXT(E383,"MMM")</f>
        <v>Apr</v>
      </c>
      <c r="H383" s="2" t="str">
        <f>TEXT(E383,"YYYY")</f>
        <v>2015</v>
      </c>
      <c r="I383" s="2" t="str">
        <f>VLOOKUP(B383,lookup!$A$2:$B$20,2)</f>
        <v>1100L</v>
      </c>
      <c r="J383" s="2" t="str">
        <f>VLOOKUP(C383,lookup!$E$2:$F$15,2)</f>
        <v>GW</v>
      </c>
    </row>
    <row r="384" spans="1:10" x14ac:dyDescent="0.2">
      <c r="A384" t="s">
        <v>20</v>
      </c>
      <c r="B384" t="s">
        <v>22</v>
      </c>
      <c r="C384" t="s">
        <v>5</v>
      </c>
      <c r="E384" s="1">
        <v>42097</v>
      </c>
      <c r="F384">
        <v>3.9E-2</v>
      </c>
      <c r="G384" s="2" t="str">
        <f>TEXT(E384,"MMM")</f>
        <v>Apr</v>
      </c>
      <c r="H384" s="2" t="str">
        <f>TEXT(E384,"YYYY")</f>
        <v>2015</v>
      </c>
      <c r="I384" s="2" t="str">
        <f>VLOOKUP(B384,lookup!$A$2:$B$20,2)</f>
        <v>1100L</v>
      </c>
      <c r="J384" s="2" t="str">
        <f>VLOOKUP(C384,lookup!$E$2:$F$15,2)</f>
        <v>DMR</v>
      </c>
    </row>
    <row r="385" spans="1:10" x14ac:dyDescent="0.2">
      <c r="A385" t="s">
        <v>20</v>
      </c>
      <c r="B385" t="s">
        <v>24</v>
      </c>
      <c r="C385" t="s">
        <v>25</v>
      </c>
      <c r="E385" s="1">
        <v>42097</v>
      </c>
      <c r="F385">
        <v>0.40600000000000003</v>
      </c>
      <c r="G385" s="2" t="str">
        <f>TEXT(E385,"MMM")</f>
        <v>Apr</v>
      </c>
      <c r="H385" s="2" t="str">
        <f>TEXT(E385,"YYYY")</f>
        <v>2015</v>
      </c>
      <c r="I385" s="2" t="str">
        <f>VLOOKUP(B385,lookup!$A$2:$B$20,2)</f>
        <v xml:space="preserve">240L </v>
      </c>
      <c r="J385" s="2" t="str">
        <f>VLOOKUP(C385,lookup!$E$2:$F$15,2)</f>
        <v>F</v>
      </c>
    </row>
    <row r="386" spans="1:10" x14ac:dyDescent="0.2">
      <c r="A386" t="s">
        <v>20</v>
      </c>
      <c r="B386" t="s">
        <v>22</v>
      </c>
      <c r="C386" t="s">
        <v>25</v>
      </c>
      <c r="E386" s="1">
        <v>42097</v>
      </c>
      <c r="F386">
        <v>0</v>
      </c>
      <c r="G386" s="2" t="str">
        <f>TEXT(E386,"MMM")</f>
        <v>Apr</v>
      </c>
      <c r="H386" s="2" t="str">
        <f>TEXT(E386,"YYYY")</f>
        <v>2015</v>
      </c>
      <c r="I386" s="2" t="str">
        <f>VLOOKUP(B386,lookup!$A$2:$B$20,2)</f>
        <v>1100L</v>
      </c>
      <c r="J386" s="2" t="str">
        <f>VLOOKUP(C386,lookup!$E$2:$F$15,2)</f>
        <v>F</v>
      </c>
    </row>
    <row r="387" spans="1:10" x14ac:dyDescent="0.2">
      <c r="A387" t="s">
        <v>20</v>
      </c>
      <c r="B387" t="s">
        <v>24</v>
      </c>
      <c r="C387" t="s">
        <v>5</v>
      </c>
      <c r="E387" s="1">
        <v>42097</v>
      </c>
      <c r="F387">
        <v>3.4000000000000002E-2</v>
      </c>
      <c r="G387" s="2" t="str">
        <f>TEXT(E387,"MMM")</f>
        <v>Apr</v>
      </c>
      <c r="H387" s="2" t="str">
        <f>TEXT(E387,"YYYY")</f>
        <v>2015</v>
      </c>
      <c r="I387" s="2" t="str">
        <f>VLOOKUP(B387,lookup!$A$2:$B$20,2)</f>
        <v xml:space="preserve">240L </v>
      </c>
      <c r="J387" s="2" t="str">
        <f>VLOOKUP(C387,lookup!$E$2:$F$15,2)</f>
        <v>DMR</v>
      </c>
    </row>
    <row r="388" spans="1:10" x14ac:dyDescent="0.2">
      <c r="A388" t="s">
        <v>20</v>
      </c>
      <c r="B388" t="s">
        <v>22</v>
      </c>
      <c r="C388" t="s">
        <v>23</v>
      </c>
      <c r="E388" s="1">
        <v>42100</v>
      </c>
      <c r="F388">
        <v>0.248</v>
      </c>
      <c r="G388" s="2" t="str">
        <f>TEXT(E388,"MMM")</f>
        <v>Apr</v>
      </c>
      <c r="H388" s="2" t="str">
        <f>TEXT(E388,"YYYY")</f>
        <v>2015</v>
      </c>
      <c r="I388" s="2" t="str">
        <f>VLOOKUP(B388,lookup!$A$2:$B$20,2)</f>
        <v>1100L</v>
      </c>
      <c r="J388" s="2" t="str">
        <f>VLOOKUP(C388,lookup!$E$2:$F$15,2)</f>
        <v>GW</v>
      </c>
    </row>
    <row r="389" spans="1:10" x14ac:dyDescent="0.2">
      <c r="A389" t="s">
        <v>20</v>
      </c>
      <c r="B389" t="s">
        <v>22</v>
      </c>
      <c r="C389" t="s">
        <v>23</v>
      </c>
      <c r="E389" s="1">
        <v>42101</v>
      </c>
      <c r="F389">
        <v>0.29799999999999999</v>
      </c>
      <c r="G389" s="2" t="str">
        <f>TEXT(E389,"MMM")</f>
        <v>Apr</v>
      </c>
      <c r="H389" s="2" t="str">
        <f>TEXT(E389,"YYYY")</f>
        <v>2015</v>
      </c>
      <c r="I389" s="2" t="str">
        <f>VLOOKUP(B389,lookup!$A$2:$B$20,2)</f>
        <v>1100L</v>
      </c>
      <c r="J389" s="2" t="str">
        <f>VLOOKUP(C389,lookup!$E$2:$F$15,2)</f>
        <v>GW</v>
      </c>
    </row>
    <row r="390" spans="1:10" x14ac:dyDescent="0.2">
      <c r="A390" t="s">
        <v>20</v>
      </c>
      <c r="B390" t="s">
        <v>26</v>
      </c>
      <c r="C390" t="s">
        <v>23</v>
      </c>
      <c r="E390" s="1">
        <v>42101</v>
      </c>
      <c r="F390">
        <v>3.2</v>
      </c>
      <c r="G390" s="2" t="str">
        <f>TEXT(E390,"MMM")</f>
        <v>Apr</v>
      </c>
      <c r="H390" s="2" t="str">
        <f>TEXT(E390,"YYYY")</f>
        <v>2015</v>
      </c>
      <c r="I390" s="2" t="str">
        <f>VLOOKUP(B390,lookup!$A$2:$B$20,2)</f>
        <v>Bulk - Open</v>
      </c>
      <c r="J390" s="2" t="str">
        <f>VLOOKUP(C390,lookup!$E$2:$F$15,2)</f>
        <v>GW</v>
      </c>
    </row>
    <row r="391" spans="1:10" x14ac:dyDescent="0.2">
      <c r="A391" t="s">
        <v>20</v>
      </c>
      <c r="B391" t="s">
        <v>22</v>
      </c>
      <c r="C391" t="s">
        <v>25</v>
      </c>
      <c r="E391" s="1">
        <v>42101</v>
      </c>
      <c r="F391">
        <v>0.114</v>
      </c>
      <c r="G391" s="2" t="str">
        <f>TEXT(E391,"MMM")</f>
        <v>Apr</v>
      </c>
      <c r="H391" s="2" t="str">
        <f>TEXT(E391,"YYYY")</f>
        <v>2015</v>
      </c>
      <c r="I391" s="2" t="str">
        <f>VLOOKUP(B391,lookup!$A$2:$B$20,2)</f>
        <v>1100L</v>
      </c>
      <c r="J391" s="2" t="str">
        <f>VLOOKUP(C391,lookup!$E$2:$F$15,2)</f>
        <v>F</v>
      </c>
    </row>
    <row r="392" spans="1:10" x14ac:dyDescent="0.2">
      <c r="A392" t="s">
        <v>20</v>
      </c>
      <c r="B392" t="s">
        <v>24</v>
      </c>
      <c r="C392" t="s">
        <v>25</v>
      </c>
      <c r="E392" s="1">
        <v>42101</v>
      </c>
      <c r="F392">
        <v>0</v>
      </c>
      <c r="G392" s="2" t="str">
        <f>TEXT(E392,"MMM")</f>
        <v>Apr</v>
      </c>
      <c r="H392" s="2" t="str">
        <f>TEXT(E392,"YYYY")</f>
        <v>2015</v>
      </c>
      <c r="I392" s="2" t="str">
        <f>VLOOKUP(B392,lookup!$A$2:$B$20,2)</f>
        <v xml:space="preserve">240L </v>
      </c>
      <c r="J392" s="2" t="str">
        <f>VLOOKUP(C392,lookup!$E$2:$F$15,2)</f>
        <v>F</v>
      </c>
    </row>
    <row r="393" spans="1:10" x14ac:dyDescent="0.2">
      <c r="A393" t="s">
        <v>20</v>
      </c>
      <c r="B393" t="s">
        <v>22</v>
      </c>
      <c r="C393" t="s">
        <v>23</v>
      </c>
      <c r="E393" s="1">
        <v>42102</v>
      </c>
      <c r="F393">
        <v>0.34699999999999998</v>
      </c>
      <c r="G393" s="2" t="str">
        <f>TEXT(E393,"MMM")</f>
        <v>Apr</v>
      </c>
      <c r="H393" s="2" t="str">
        <f>TEXT(E393,"YYYY")</f>
        <v>2015</v>
      </c>
      <c r="I393" s="2" t="str">
        <f>VLOOKUP(B393,lookup!$A$2:$B$20,2)</f>
        <v>1100L</v>
      </c>
      <c r="J393" s="2" t="str">
        <f>VLOOKUP(C393,lookup!$E$2:$F$15,2)</f>
        <v>GW</v>
      </c>
    </row>
    <row r="394" spans="1:10" x14ac:dyDescent="0.2">
      <c r="A394" t="s">
        <v>20</v>
      </c>
      <c r="B394" t="s">
        <v>24</v>
      </c>
      <c r="C394" t="s">
        <v>25</v>
      </c>
      <c r="E394" s="1">
        <v>42102</v>
      </c>
      <c r="F394">
        <v>0.40600000000000003</v>
      </c>
      <c r="G394" s="2" t="str">
        <f>TEXT(E394,"MMM")</f>
        <v>Apr</v>
      </c>
      <c r="H394" s="2" t="str">
        <f>TEXT(E394,"YYYY")</f>
        <v>2015</v>
      </c>
      <c r="I394" s="2" t="str">
        <f>VLOOKUP(B394,lookup!$A$2:$B$20,2)</f>
        <v xml:space="preserve">240L </v>
      </c>
      <c r="J394" s="2" t="str">
        <f>VLOOKUP(C394,lookup!$E$2:$F$15,2)</f>
        <v>F</v>
      </c>
    </row>
    <row r="395" spans="1:10" x14ac:dyDescent="0.2">
      <c r="A395" t="s">
        <v>20</v>
      </c>
      <c r="B395" t="s">
        <v>22</v>
      </c>
      <c r="C395" t="s">
        <v>23</v>
      </c>
      <c r="E395" s="1">
        <v>42103</v>
      </c>
      <c r="F395">
        <v>0.496</v>
      </c>
      <c r="G395" s="2" t="str">
        <f>TEXT(E395,"MMM")</f>
        <v>Apr</v>
      </c>
      <c r="H395" s="2" t="str">
        <f>TEXT(E395,"YYYY")</f>
        <v>2015</v>
      </c>
      <c r="I395" s="2" t="str">
        <f>VLOOKUP(B395,lookup!$A$2:$B$20,2)</f>
        <v>1100L</v>
      </c>
      <c r="J395" s="2" t="str">
        <f>VLOOKUP(C395,lookup!$E$2:$F$15,2)</f>
        <v>GW</v>
      </c>
    </row>
    <row r="396" spans="1:10" x14ac:dyDescent="0.2">
      <c r="A396" t="s">
        <v>20</v>
      </c>
      <c r="B396" t="s">
        <v>26</v>
      </c>
      <c r="C396" t="s">
        <v>23</v>
      </c>
      <c r="E396" s="1">
        <v>42103</v>
      </c>
      <c r="F396">
        <v>3.32</v>
      </c>
      <c r="G396" s="2" t="str">
        <f>TEXT(E396,"MMM")</f>
        <v>Apr</v>
      </c>
      <c r="H396" s="2" t="str">
        <f>TEXT(E396,"YYYY")</f>
        <v>2015</v>
      </c>
      <c r="I396" s="2" t="str">
        <f>VLOOKUP(B396,lookup!$A$2:$B$20,2)</f>
        <v>Bulk - Open</v>
      </c>
      <c r="J396" s="2" t="str">
        <f>VLOOKUP(C396,lookup!$E$2:$F$15,2)</f>
        <v>GW</v>
      </c>
    </row>
    <row r="397" spans="1:10" x14ac:dyDescent="0.2">
      <c r="A397" t="s">
        <v>20</v>
      </c>
      <c r="B397" t="s">
        <v>22</v>
      </c>
      <c r="C397" t="s">
        <v>23</v>
      </c>
      <c r="E397" s="1">
        <v>42104</v>
      </c>
      <c r="F397">
        <v>0.34699999999999998</v>
      </c>
      <c r="G397" s="2" t="str">
        <f>TEXT(E397,"MMM")</f>
        <v>Apr</v>
      </c>
      <c r="H397" s="2" t="str">
        <f>TEXT(E397,"YYYY")</f>
        <v>2015</v>
      </c>
      <c r="I397" s="2" t="str">
        <f>VLOOKUP(B397,lookup!$A$2:$B$20,2)</f>
        <v>1100L</v>
      </c>
      <c r="J397" s="2" t="str">
        <f>VLOOKUP(C397,lookup!$E$2:$F$15,2)</f>
        <v>GW</v>
      </c>
    </row>
    <row r="398" spans="1:10" x14ac:dyDescent="0.2">
      <c r="A398" t="s">
        <v>20</v>
      </c>
      <c r="B398" t="s">
        <v>22</v>
      </c>
      <c r="C398" t="s">
        <v>5</v>
      </c>
      <c r="E398" s="1">
        <v>42104</v>
      </c>
      <c r="F398">
        <v>3.9E-2</v>
      </c>
      <c r="G398" s="2" t="str">
        <f>TEXT(E398,"MMM")</f>
        <v>Apr</v>
      </c>
      <c r="H398" s="2" t="str">
        <f>TEXT(E398,"YYYY")</f>
        <v>2015</v>
      </c>
      <c r="I398" s="2" t="str">
        <f>VLOOKUP(B398,lookup!$A$2:$B$20,2)</f>
        <v>1100L</v>
      </c>
      <c r="J398" s="2" t="str">
        <f>VLOOKUP(C398,lookup!$E$2:$F$15,2)</f>
        <v>DMR</v>
      </c>
    </row>
    <row r="399" spans="1:10" x14ac:dyDescent="0.2">
      <c r="A399" t="s">
        <v>20</v>
      </c>
      <c r="B399" t="s">
        <v>24</v>
      </c>
      <c r="C399" t="s">
        <v>25</v>
      </c>
      <c r="E399" s="1">
        <v>42104</v>
      </c>
      <c r="F399">
        <v>0.40600000000000003</v>
      </c>
      <c r="G399" s="2" t="str">
        <f>TEXT(E399,"MMM")</f>
        <v>Apr</v>
      </c>
      <c r="H399" s="2" t="str">
        <f>TEXT(E399,"YYYY")</f>
        <v>2015</v>
      </c>
      <c r="I399" s="2" t="str">
        <f>VLOOKUP(B399,lookup!$A$2:$B$20,2)</f>
        <v xml:space="preserve">240L </v>
      </c>
      <c r="J399" s="2" t="str">
        <f>VLOOKUP(C399,lookup!$E$2:$F$15,2)</f>
        <v>F</v>
      </c>
    </row>
    <row r="400" spans="1:10" x14ac:dyDescent="0.2">
      <c r="A400" t="s">
        <v>20</v>
      </c>
      <c r="B400" t="s">
        <v>24</v>
      </c>
      <c r="C400" t="s">
        <v>5</v>
      </c>
      <c r="E400" s="1">
        <v>42104</v>
      </c>
      <c r="F400">
        <v>1.0999999999999999E-2</v>
      </c>
      <c r="G400" s="2" t="str">
        <f>TEXT(E400,"MMM")</f>
        <v>Apr</v>
      </c>
      <c r="H400" s="2" t="str">
        <f>TEXT(E400,"YYYY")</f>
        <v>2015</v>
      </c>
      <c r="I400" s="2" t="str">
        <f>VLOOKUP(B400,lookup!$A$2:$B$20,2)</f>
        <v xml:space="preserve">240L </v>
      </c>
      <c r="J400" s="2" t="str">
        <f>VLOOKUP(C400,lookup!$E$2:$F$15,2)</f>
        <v>DMR</v>
      </c>
    </row>
    <row r="401" spans="1:10" x14ac:dyDescent="0.2">
      <c r="A401" t="s">
        <v>20</v>
      </c>
      <c r="B401" t="s">
        <v>22</v>
      </c>
      <c r="C401" t="s">
        <v>23</v>
      </c>
      <c r="E401" s="1">
        <v>42107</v>
      </c>
      <c r="F401">
        <v>0.39700000000000002</v>
      </c>
      <c r="G401" s="2" t="str">
        <f>TEXT(E401,"MMM")</f>
        <v>Apr</v>
      </c>
      <c r="H401" s="2" t="str">
        <f>TEXT(E401,"YYYY")</f>
        <v>2015</v>
      </c>
      <c r="I401" s="2" t="str">
        <f>VLOOKUP(B401,lookup!$A$2:$B$20,2)</f>
        <v>1100L</v>
      </c>
      <c r="J401" s="2" t="str">
        <f>VLOOKUP(C401,lookup!$E$2:$F$15,2)</f>
        <v>GW</v>
      </c>
    </row>
    <row r="402" spans="1:10" x14ac:dyDescent="0.2">
      <c r="A402" t="s">
        <v>20</v>
      </c>
      <c r="B402" t="s">
        <v>22</v>
      </c>
      <c r="C402" t="s">
        <v>23</v>
      </c>
      <c r="E402" s="1">
        <v>42108</v>
      </c>
      <c r="F402">
        <v>0.29799999999999999</v>
      </c>
      <c r="G402" s="2" t="str">
        <f>TEXT(E402,"MMM")</f>
        <v>Apr</v>
      </c>
      <c r="H402" s="2" t="str">
        <f>TEXT(E402,"YYYY")</f>
        <v>2015</v>
      </c>
      <c r="I402" s="2" t="str">
        <f>VLOOKUP(B402,lookup!$A$2:$B$20,2)</f>
        <v>1100L</v>
      </c>
      <c r="J402" s="2" t="str">
        <f>VLOOKUP(C402,lookup!$E$2:$F$15,2)</f>
        <v>GW</v>
      </c>
    </row>
    <row r="403" spans="1:10" x14ac:dyDescent="0.2">
      <c r="A403" t="s">
        <v>20</v>
      </c>
      <c r="B403" t="s">
        <v>26</v>
      </c>
      <c r="C403" t="s">
        <v>23</v>
      </c>
      <c r="E403" s="1">
        <v>42108</v>
      </c>
      <c r="F403">
        <v>4.74</v>
      </c>
      <c r="G403" s="2" t="str">
        <f>TEXT(E403,"MMM")</f>
        <v>Apr</v>
      </c>
      <c r="H403" s="2" t="str">
        <f>TEXT(E403,"YYYY")</f>
        <v>2015</v>
      </c>
      <c r="I403" s="2" t="str">
        <f>VLOOKUP(B403,lookup!$A$2:$B$20,2)</f>
        <v>Bulk - Open</v>
      </c>
      <c r="J403" s="2" t="str">
        <f>VLOOKUP(C403,lookup!$E$2:$F$15,2)</f>
        <v>GW</v>
      </c>
    </row>
    <row r="404" spans="1:10" x14ac:dyDescent="0.2">
      <c r="A404" t="s">
        <v>20</v>
      </c>
      <c r="B404" t="s">
        <v>22</v>
      </c>
      <c r="C404" t="s">
        <v>23</v>
      </c>
      <c r="E404" s="1">
        <v>42109</v>
      </c>
      <c r="F404">
        <v>0.34699999999999998</v>
      </c>
      <c r="G404" s="2" t="str">
        <f>TEXT(E404,"MMM")</f>
        <v>Apr</v>
      </c>
      <c r="H404" s="2" t="str">
        <f>TEXT(E404,"YYYY")</f>
        <v>2015</v>
      </c>
      <c r="I404" s="2" t="str">
        <f>VLOOKUP(B404,lookup!$A$2:$B$20,2)</f>
        <v>1100L</v>
      </c>
      <c r="J404" s="2" t="str">
        <f>VLOOKUP(C404,lookup!$E$2:$F$15,2)</f>
        <v>GW</v>
      </c>
    </row>
    <row r="405" spans="1:10" x14ac:dyDescent="0.2">
      <c r="A405" t="s">
        <v>20</v>
      </c>
      <c r="B405" t="s">
        <v>24</v>
      </c>
      <c r="C405" t="s">
        <v>25</v>
      </c>
      <c r="E405" s="1">
        <v>42109</v>
      </c>
      <c r="F405">
        <v>0.40600000000000003</v>
      </c>
      <c r="G405" s="2" t="str">
        <f>TEXT(E405,"MMM")</f>
        <v>Apr</v>
      </c>
      <c r="H405" s="2" t="str">
        <f>TEXT(E405,"YYYY")</f>
        <v>2015</v>
      </c>
      <c r="I405" s="2" t="str">
        <f>VLOOKUP(B405,lookup!$A$2:$B$20,2)</f>
        <v xml:space="preserve">240L </v>
      </c>
      <c r="J405" s="2" t="str">
        <f>VLOOKUP(C405,lookup!$E$2:$F$15,2)</f>
        <v>F</v>
      </c>
    </row>
    <row r="406" spans="1:10" x14ac:dyDescent="0.2">
      <c r="A406" t="s">
        <v>20</v>
      </c>
      <c r="B406" t="s">
        <v>22</v>
      </c>
      <c r="C406" t="s">
        <v>23</v>
      </c>
      <c r="E406" s="1">
        <v>42110</v>
      </c>
      <c r="F406">
        <v>0.39700000000000002</v>
      </c>
      <c r="G406" s="2" t="str">
        <f>TEXT(E406,"MMM")</f>
        <v>Apr</v>
      </c>
      <c r="H406" s="2" t="str">
        <f>TEXT(E406,"YYYY")</f>
        <v>2015</v>
      </c>
      <c r="I406" s="2" t="str">
        <f>VLOOKUP(B406,lookup!$A$2:$B$20,2)</f>
        <v>1100L</v>
      </c>
      <c r="J406" s="2" t="str">
        <f>VLOOKUP(C406,lookup!$E$2:$F$15,2)</f>
        <v>GW</v>
      </c>
    </row>
    <row r="407" spans="1:10" x14ac:dyDescent="0.2">
      <c r="A407" t="s">
        <v>20</v>
      </c>
      <c r="B407" t="s">
        <v>22</v>
      </c>
      <c r="C407" t="s">
        <v>23</v>
      </c>
      <c r="E407" s="1">
        <v>42111</v>
      </c>
      <c r="F407">
        <v>0.34699999999999998</v>
      </c>
      <c r="G407" s="2" t="str">
        <f>TEXT(E407,"MMM")</f>
        <v>Apr</v>
      </c>
      <c r="H407" s="2" t="str">
        <f>TEXT(E407,"YYYY")</f>
        <v>2015</v>
      </c>
      <c r="I407" s="2" t="str">
        <f>VLOOKUP(B407,lookup!$A$2:$B$20,2)</f>
        <v>1100L</v>
      </c>
      <c r="J407" s="2" t="str">
        <f>VLOOKUP(C407,lookup!$E$2:$F$15,2)</f>
        <v>GW</v>
      </c>
    </row>
    <row r="408" spans="1:10" x14ac:dyDescent="0.2">
      <c r="A408" t="s">
        <v>20</v>
      </c>
      <c r="B408" t="s">
        <v>22</v>
      </c>
      <c r="C408" t="s">
        <v>5</v>
      </c>
      <c r="E408" s="1">
        <v>42111</v>
      </c>
      <c r="F408">
        <v>3.9E-2</v>
      </c>
      <c r="G408" s="2" t="str">
        <f>TEXT(E408,"MMM")</f>
        <v>Apr</v>
      </c>
      <c r="H408" s="2" t="str">
        <f>TEXT(E408,"YYYY")</f>
        <v>2015</v>
      </c>
      <c r="I408" s="2" t="str">
        <f>VLOOKUP(B408,lookup!$A$2:$B$20,2)</f>
        <v>1100L</v>
      </c>
      <c r="J408" s="2" t="str">
        <f>VLOOKUP(C408,lookup!$E$2:$F$15,2)</f>
        <v>DMR</v>
      </c>
    </row>
    <row r="409" spans="1:10" x14ac:dyDescent="0.2">
      <c r="A409" t="s">
        <v>20</v>
      </c>
      <c r="B409" t="s">
        <v>24</v>
      </c>
      <c r="C409" t="s">
        <v>25</v>
      </c>
      <c r="E409" s="1">
        <v>42111</v>
      </c>
      <c r="F409">
        <v>0.40600000000000003</v>
      </c>
      <c r="G409" s="2" t="str">
        <f>TEXT(E409,"MMM")</f>
        <v>Apr</v>
      </c>
      <c r="H409" s="2" t="str">
        <f>TEXT(E409,"YYYY")</f>
        <v>2015</v>
      </c>
      <c r="I409" s="2" t="str">
        <f>VLOOKUP(B409,lookup!$A$2:$B$20,2)</f>
        <v xml:space="preserve">240L </v>
      </c>
      <c r="J409" s="2" t="str">
        <f>VLOOKUP(C409,lookup!$E$2:$F$15,2)</f>
        <v>F</v>
      </c>
    </row>
    <row r="410" spans="1:10" x14ac:dyDescent="0.2">
      <c r="A410" t="s">
        <v>20</v>
      </c>
      <c r="B410" t="s">
        <v>24</v>
      </c>
      <c r="C410" t="s">
        <v>25</v>
      </c>
      <c r="E410" s="1">
        <v>42111</v>
      </c>
      <c r="F410">
        <v>0</v>
      </c>
      <c r="G410" s="2" t="str">
        <f>TEXT(E410,"MMM")</f>
        <v>Apr</v>
      </c>
      <c r="H410" s="2" t="str">
        <f>TEXT(E410,"YYYY")</f>
        <v>2015</v>
      </c>
      <c r="I410" s="2" t="str">
        <f>VLOOKUP(B410,lookup!$A$2:$B$20,2)</f>
        <v xml:space="preserve">240L </v>
      </c>
      <c r="J410" s="2" t="str">
        <f>VLOOKUP(C410,lookup!$E$2:$F$15,2)</f>
        <v>F</v>
      </c>
    </row>
    <row r="411" spans="1:10" x14ac:dyDescent="0.2">
      <c r="A411" t="s">
        <v>20</v>
      </c>
      <c r="B411" t="s">
        <v>24</v>
      </c>
      <c r="C411" t="s">
        <v>5</v>
      </c>
      <c r="E411" s="1">
        <v>42111</v>
      </c>
      <c r="F411">
        <v>2.1999999999999999E-2</v>
      </c>
      <c r="G411" s="2" t="str">
        <f>TEXT(E411,"MMM")</f>
        <v>Apr</v>
      </c>
      <c r="H411" s="2" t="str">
        <f>TEXT(E411,"YYYY")</f>
        <v>2015</v>
      </c>
      <c r="I411" s="2" t="str">
        <f>VLOOKUP(B411,lookup!$A$2:$B$20,2)</f>
        <v xml:space="preserve">240L </v>
      </c>
      <c r="J411" s="2" t="str">
        <f>VLOOKUP(C411,lookup!$E$2:$F$15,2)</f>
        <v>DMR</v>
      </c>
    </row>
    <row r="412" spans="1:10" x14ac:dyDescent="0.2">
      <c r="A412" t="s">
        <v>20</v>
      </c>
      <c r="B412" t="s">
        <v>22</v>
      </c>
      <c r="C412" t="s">
        <v>23</v>
      </c>
      <c r="E412" s="1">
        <v>42114</v>
      </c>
      <c r="F412">
        <v>0.39700000000000002</v>
      </c>
      <c r="G412" s="2" t="str">
        <f>TEXT(E412,"MMM")</f>
        <v>Apr</v>
      </c>
      <c r="H412" s="2" t="str">
        <f>TEXT(E412,"YYYY")</f>
        <v>2015</v>
      </c>
      <c r="I412" s="2" t="str">
        <f>VLOOKUP(B412,lookup!$A$2:$B$20,2)</f>
        <v>1100L</v>
      </c>
      <c r="J412" s="2" t="str">
        <f>VLOOKUP(C412,lookup!$E$2:$F$15,2)</f>
        <v>GW</v>
      </c>
    </row>
    <row r="413" spans="1:10" x14ac:dyDescent="0.2">
      <c r="A413" t="s">
        <v>20</v>
      </c>
      <c r="B413" t="s">
        <v>26</v>
      </c>
      <c r="C413" t="s">
        <v>23</v>
      </c>
      <c r="E413" s="1">
        <v>42114</v>
      </c>
      <c r="F413">
        <v>3.16</v>
      </c>
      <c r="G413" s="2" t="str">
        <f>TEXT(E413,"MMM")</f>
        <v>Apr</v>
      </c>
      <c r="H413" s="2" t="str">
        <f>TEXT(E413,"YYYY")</f>
        <v>2015</v>
      </c>
      <c r="I413" s="2" t="str">
        <f>VLOOKUP(B413,lookup!$A$2:$B$20,2)</f>
        <v>Bulk - Open</v>
      </c>
      <c r="J413" s="2" t="str">
        <f>VLOOKUP(C413,lookup!$E$2:$F$15,2)</f>
        <v>GW</v>
      </c>
    </row>
    <row r="414" spans="1:10" x14ac:dyDescent="0.2">
      <c r="A414" t="s">
        <v>20</v>
      </c>
      <c r="B414" t="s">
        <v>22</v>
      </c>
      <c r="C414" t="s">
        <v>23</v>
      </c>
      <c r="E414" s="1">
        <v>42115</v>
      </c>
      <c r="F414">
        <v>0.29799999999999999</v>
      </c>
      <c r="G414" s="2" t="str">
        <f>TEXT(E414,"MMM")</f>
        <v>Apr</v>
      </c>
      <c r="H414" s="2" t="str">
        <f>TEXT(E414,"YYYY")</f>
        <v>2015</v>
      </c>
      <c r="I414" s="2" t="str">
        <f>VLOOKUP(B414,lookup!$A$2:$B$20,2)</f>
        <v>1100L</v>
      </c>
      <c r="J414" s="2" t="str">
        <f>VLOOKUP(C414,lookup!$E$2:$F$15,2)</f>
        <v>GW</v>
      </c>
    </row>
    <row r="415" spans="1:10" x14ac:dyDescent="0.2">
      <c r="A415" t="s">
        <v>20</v>
      </c>
      <c r="B415" t="s">
        <v>26</v>
      </c>
      <c r="C415" t="s">
        <v>23</v>
      </c>
      <c r="E415" s="1">
        <v>42115</v>
      </c>
      <c r="F415">
        <v>4.41</v>
      </c>
      <c r="G415" s="2" t="str">
        <f>TEXT(E415,"MMM")</f>
        <v>Apr</v>
      </c>
      <c r="H415" s="2" t="str">
        <f>TEXT(E415,"YYYY")</f>
        <v>2015</v>
      </c>
      <c r="I415" s="2" t="str">
        <f>VLOOKUP(B415,lookup!$A$2:$B$20,2)</f>
        <v>Bulk - Open</v>
      </c>
      <c r="J415" s="2" t="str">
        <f>VLOOKUP(C415,lookup!$E$2:$F$15,2)</f>
        <v>GW</v>
      </c>
    </row>
    <row r="416" spans="1:10" x14ac:dyDescent="0.2">
      <c r="A416" t="s">
        <v>20</v>
      </c>
      <c r="B416" t="s">
        <v>22</v>
      </c>
      <c r="C416" t="s">
        <v>23</v>
      </c>
      <c r="E416" s="1">
        <v>42116</v>
      </c>
      <c r="F416">
        <v>0.34699999999999998</v>
      </c>
      <c r="G416" s="2" t="str">
        <f>TEXT(E416,"MMM")</f>
        <v>Apr</v>
      </c>
      <c r="H416" s="2" t="str">
        <f>TEXT(E416,"YYYY")</f>
        <v>2015</v>
      </c>
      <c r="I416" s="2" t="str">
        <f>VLOOKUP(B416,lookup!$A$2:$B$20,2)</f>
        <v>1100L</v>
      </c>
      <c r="J416" s="2" t="str">
        <f>VLOOKUP(C416,lookup!$E$2:$F$15,2)</f>
        <v>GW</v>
      </c>
    </row>
    <row r="417" spans="1:10" x14ac:dyDescent="0.2">
      <c r="A417" t="s">
        <v>20</v>
      </c>
      <c r="B417" t="s">
        <v>24</v>
      </c>
      <c r="C417" t="s">
        <v>25</v>
      </c>
      <c r="E417" s="1">
        <v>42116</v>
      </c>
      <c r="F417">
        <v>0.40600000000000003</v>
      </c>
      <c r="G417" s="2" t="str">
        <f>TEXT(E417,"MMM")</f>
        <v>Apr</v>
      </c>
      <c r="H417" s="2" t="str">
        <f>TEXT(E417,"YYYY")</f>
        <v>2015</v>
      </c>
      <c r="I417" s="2" t="str">
        <f>VLOOKUP(B417,lookup!$A$2:$B$20,2)</f>
        <v xml:space="preserve">240L </v>
      </c>
      <c r="J417" s="2" t="str">
        <f>VLOOKUP(C417,lookup!$E$2:$F$15,2)</f>
        <v>F</v>
      </c>
    </row>
    <row r="418" spans="1:10" x14ac:dyDescent="0.2">
      <c r="A418" t="s">
        <v>20</v>
      </c>
      <c r="B418" t="s">
        <v>22</v>
      </c>
      <c r="C418" t="s">
        <v>23</v>
      </c>
      <c r="E418" s="1">
        <v>42117</v>
      </c>
      <c r="F418">
        <v>0.248</v>
      </c>
      <c r="G418" s="2" t="str">
        <f>TEXT(E418,"MMM")</f>
        <v>Apr</v>
      </c>
      <c r="H418" s="2" t="str">
        <f>TEXT(E418,"YYYY")</f>
        <v>2015</v>
      </c>
      <c r="I418" s="2" t="str">
        <f>VLOOKUP(B418,lookup!$A$2:$B$20,2)</f>
        <v>1100L</v>
      </c>
      <c r="J418" s="2" t="str">
        <f>VLOOKUP(C418,lookup!$E$2:$F$15,2)</f>
        <v>GW</v>
      </c>
    </row>
    <row r="419" spans="1:10" x14ac:dyDescent="0.2">
      <c r="A419" t="s">
        <v>20</v>
      </c>
      <c r="B419" t="s">
        <v>22</v>
      </c>
      <c r="C419" t="s">
        <v>23</v>
      </c>
      <c r="E419" s="1">
        <v>42118</v>
      </c>
      <c r="F419">
        <v>0.39700000000000002</v>
      </c>
      <c r="G419" s="2" t="str">
        <f>TEXT(E419,"MMM")</f>
        <v>Apr</v>
      </c>
      <c r="H419" s="2" t="str">
        <f>TEXT(E419,"YYYY")</f>
        <v>2015</v>
      </c>
      <c r="I419" s="2" t="str">
        <f>VLOOKUP(B419,lookup!$A$2:$B$20,2)</f>
        <v>1100L</v>
      </c>
      <c r="J419" s="2" t="str">
        <f>VLOOKUP(C419,lookup!$E$2:$F$15,2)</f>
        <v>GW</v>
      </c>
    </row>
    <row r="420" spans="1:10" x14ac:dyDescent="0.2">
      <c r="A420" t="s">
        <v>20</v>
      </c>
      <c r="B420" t="s">
        <v>22</v>
      </c>
      <c r="C420" t="s">
        <v>5</v>
      </c>
      <c r="E420" s="1">
        <v>42118</v>
      </c>
      <c r="F420">
        <v>3.9E-2</v>
      </c>
      <c r="G420" s="2" t="str">
        <f>TEXT(E420,"MMM")</f>
        <v>Apr</v>
      </c>
      <c r="H420" s="2" t="str">
        <f>TEXT(E420,"YYYY")</f>
        <v>2015</v>
      </c>
      <c r="I420" s="2" t="str">
        <f>VLOOKUP(B420,lookup!$A$2:$B$20,2)</f>
        <v>1100L</v>
      </c>
      <c r="J420" s="2" t="str">
        <f>VLOOKUP(C420,lookup!$E$2:$F$15,2)</f>
        <v>DMR</v>
      </c>
    </row>
    <row r="421" spans="1:10" x14ac:dyDescent="0.2">
      <c r="A421" t="s">
        <v>20</v>
      </c>
      <c r="B421" t="s">
        <v>24</v>
      </c>
      <c r="C421" t="s">
        <v>25</v>
      </c>
      <c r="E421" s="1">
        <v>42118</v>
      </c>
      <c r="F421">
        <v>0.40600000000000003</v>
      </c>
      <c r="G421" s="2" t="str">
        <f>TEXT(E421,"MMM")</f>
        <v>Apr</v>
      </c>
      <c r="H421" s="2" t="str">
        <f>TEXT(E421,"YYYY")</f>
        <v>2015</v>
      </c>
      <c r="I421" s="2" t="str">
        <f>VLOOKUP(B421,lookup!$A$2:$B$20,2)</f>
        <v xml:space="preserve">240L </v>
      </c>
      <c r="J421" s="2" t="str">
        <f>VLOOKUP(C421,lookup!$E$2:$F$15,2)</f>
        <v>F</v>
      </c>
    </row>
    <row r="422" spans="1:10" x14ac:dyDescent="0.2">
      <c r="A422" t="s">
        <v>20</v>
      </c>
      <c r="B422" t="s">
        <v>24</v>
      </c>
      <c r="C422" t="s">
        <v>5</v>
      </c>
      <c r="E422" s="1">
        <v>42118</v>
      </c>
      <c r="F422">
        <v>2.1999999999999999E-2</v>
      </c>
      <c r="G422" s="2" t="str">
        <f>TEXT(E422,"MMM")</f>
        <v>Apr</v>
      </c>
      <c r="H422" s="2" t="str">
        <f>TEXT(E422,"YYYY")</f>
        <v>2015</v>
      </c>
      <c r="I422" s="2" t="str">
        <f>VLOOKUP(B422,lookup!$A$2:$B$20,2)</f>
        <v xml:space="preserve">240L </v>
      </c>
      <c r="J422" s="2" t="str">
        <f>VLOOKUP(C422,lookup!$E$2:$F$15,2)</f>
        <v>DMR</v>
      </c>
    </row>
    <row r="423" spans="1:10" x14ac:dyDescent="0.2">
      <c r="A423" t="s">
        <v>20</v>
      </c>
      <c r="B423" t="s">
        <v>22</v>
      </c>
      <c r="C423" t="s">
        <v>23</v>
      </c>
      <c r="E423" s="1">
        <v>42122</v>
      </c>
      <c r="F423">
        <v>0.29799999999999999</v>
      </c>
      <c r="G423" s="2" t="str">
        <f>TEXT(E423,"MMM")</f>
        <v>Apr</v>
      </c>
      <c r="H423" s="2" t="str">
        <f>TEXT(E423,"YYYY")</f>
        <v>2015</v>
      </c>
      <c r="I423" s="2" t="str">
        <f>VLOOKUP(B423,lookup!$A$2:$B$20,2)</f>
        <v>1100L</v>
      </c>
      <c r="J423" s="2" t="str">
        <f>VLOOKUP(C423,lookup!$E$2:$F$15,2)</f>
        <v>GW</v>
      </c>
    </row>
    <row r="424" spans="1:10" x14ac:dyDescent="0.2">
      <c r="A424" t="s">
        <v>20</v>
      </c>
      <c r="B424" t="s">
        <v>26</v>
      </c>
      <c r="C424" t="s">
        <v>23</v>
      </c>
      <c r="E424" s="1">
        <v>42122</v>
      </c>
      <c r="F424">
        <v>3.96</v>
      </c>
      <c r="G424" s="2" t="str">
        <f>TEXT(E424,"MMM")</f>
        <v>Apr</v>
      </c>
      <c r="H424" s="2" t="str">
        <f>TEXT(E424,"YYYY")</f>
        <v>2015</v>
      </c>
      <c r="I424" s="2" t="str">
        <f>VLOOKUP(B424,lookup!$A$2:$B$20,2)</f>
        <v>Bulk - Open</v>
      </c>
      <c r="J424" s="2" t="str">
        <f>VLOOKUP(C424,lookup!$E$2:$F$15,2)</f>
        <v>GW</v>
      </c>
    </row>
    <row r="425" spans="1:10" x14ac:dyDescent="0.2">
      <c r="A425" t="s">
        <v>20</v>
      </c>
      <c r="B425" t="s">
        <v>22</v>
      </c>
      <c r="C425" t="s">
        <v>23</v>
      </c>
      <c r="E425" s="1">
        <v>42123</v>
      </c>
      <c r="F425">
        <v>0.34699999999999998</v>
      </c>
      <c r="G425" s="2" t="str">
        <f>TEXT(E425,"MMM")</f>
        <v>Apr</v>
      </c>
      <c r="H425" s="2" t="str">
        <f>TEXT(E425,"YYYY")</f>
        <v>2015</v>
      </c>
      <c r="I425" s="2" t="str">
        <f>VLOOKUP(B425,lookup!$A$2:$B$20,2)</f>
        <v>1100L</v>
      </c>
      <c r="J425" s="2" t="str">
        <f>VLOOKUP(C425,lookup!$E$2:$F$15,2)</f>
        <v>GW</v>
      </c>
    </row>
    <row r="426" spans="1:10" x14ac:dyDescent="0.2">
      <c r="A426" t="s">
        <v>20</v>
      </c>
      <c r="B426" t="s">
        <v>24</v>
      </c>
      <c r="C426" t="s">
        <v>25</v>
      </c>
      <c r="E426" s="1">
        <v>42123</v>
      </c>
      <c r="F426">
        <v>0.40600000000000003</v>
      </c>
      <c r="G426" s="2" t="str">
        <f>TEXT(E426,"MMM")</f>
        <v>Apr</v>
      </c>
      <c r="H426" s="2" t="str">
        <f>TEXT(E426,"YYYY")</f>
        <v>2015</v>
      </c>
      <c r="I426" s="2" t="str">
        <f>VLOOKUP(B426,lookup!$A$2:$B$20,2)</f>
        <v xml:space="preserve">240L </v>
      </c>
      <c r="J426" s="2" t="str">
        <f>VLOOKUP(C426,lookup!$E$2:$F$15,2)</f>
        <v>F</v>
      </c>
    </row>
    <row r="427" spans="1:10" x14ac:dyDescent="0.2">
      <c r="A427" t="s">
        <v>20</v>
      </c>
      <c r="B427" t="s">
        <v>27</v>
      </c>
      <c r="C427" t="s">
        <v>5</v>
      </c>
      <c r="E427" s="1">
        <v>42123</v>
      </c>
      <c r="F427">
        <v>4.82</v>
      </c>
      <c r="G427" s="2" t="str">
        <f>TEXT(E427,"MMM")</f>
        <v>Apr</v>
      </c>
      <c r="H427" s="2" t="str">
        <f>TEXT(E427,"YYYY")</f>
        <v>2015</v>
      </c>
      <c r="I427" s="2" t="str">
        <f>VLOOKUP(B427,lookup!$A$2:$B$20,2)</f>
        <v xml:space="preserve">Bulk - Enclosed </v>
      </c>
      <c r="J427" s="2" t="str">
        <f>VLOOKUP(C427,lookup!$E$2:$F$15,2)</f>
        <v>DMR</v>
      </c>
    </row>
    <row r="428" spans="1:10" x14ac:dyDescent="0.2">
      <c r="A428" t="s">
        <v>20</v>
      </c>
      <c r="B428" t="s">
        <v>27</v>
      </c>
      <c r="C428" t="s">
        <v>23</v>
      </c>
      <c r="E428" s="1">
        <v>42123</v>
      </c>
      <c r="F428">
        <v>0</v>
      </c>
      <c r="G428" s="2" t="str">
        <f>TEXT(E428,"MMM")</f>
        <v>Apr</v>
      </c>
      <c r="H428" s="2" t="str">
        <f>TEXT(E428,"YYYY")</f>
        <v>2015</v>
      </c>
      <c r="I428" s="2" t="str">
        <f>VLOOKUP(B428,lookup!$A$2:$B$20,2)</f>
        <v xml:space="preserve">Bulk - Enclosed </v>
      </c>
      <c r="J428" s="2" t="str">
        <f>VLOOKUP(C428,lookup!$E$2:$F$15,2)</f>
        <v>GW</v>
      </c>
    </row>
    <row r="429" spans="1:10" x14ac:dyDescent="0.2">
      <c r="A429" t="s">
        <v>20</v>
      </c>
      <c r="B429" t="s">
        <v>22</v>
      </c>
      <c r="C429" t="s">
        <v>23</v>
      </c>
      <c r="E429" s="1">
        <v>42124</v>
      </c>
      <c r="F429">
        <v>0.29799999999999999</v>
      </c>
      <c r="G429" s="2" t="str">
        <f>TEXT(E429,"MMM")</f>
        <v>Apr</v>
      </c>
      <c r="H429" s="2" t="str">
        <f>TEXT(E429,"YYYY")</f>
        <v>2015</v>
      </c>
      <c r="I429" s="2" t="str">
        <f>VLOOKUP(B429,lookup!$A$2:$B$20,2)</f>
        <v>1100L</v>
      </c>
      <c r="J429" s="2" t="str">
        <f>VLOOKUP(C429,lookup!$E$2:$F$15,2)</f>
        <v>GW</v>
      </c>
    </row>
    <row r="430" spans="1:10" x14ac:dyDescent="0.2">
      <c r="A430" t="s">
        <v>20</v>
      </c>
      <c r="B430" t="s">
        <v>22</v>
      </c>
      <c r="C430" t="s">
        <v>23</v>
      </c>
      <c r="D430">
        <v>200301</v>
      </c>
      <c r="E430" s="1">
        <v>42125</v>
      </c>
      <c r="F430">
        <v>0.19900000000000001</v>
      </c>
      <c r="G430" s="2" t="str">
        <f>TEXT(E430,"MMM")</f>
        <v>May</v>
      </c>
      <c r="H430" s="2" t="str">
        <f>TEXT(E430,"YYYY")</f>
        <v>2015</v>
      </c>
      <c r="I430" s="2" t="str">
        <f>VLOOKUP(B430,lookup!$A$2:$B$20,2)</f>
        <v>1100L</v>
      </c>
      <c r="J430" s="2" t="str">
        <f>VLOOKUP(C430,lookup!$E$2:$F$15,2)</f>
        <v>GW</v>
      </c>
    </row>
    <row r="431" spans="1:10" x14ac:dyDescent="0.2">
      <c r="A431" t="s">
        <v>20</v>
      </c>
      <c r="B431" t="s">
        <v>22</v>
      </c>
      <c r="C431" t="s">
        <v>5</v>
      </c>
      <c r="D431">
        <v>150106</v>
      </c>
      <c r="E431" s="1">
        <v>42125</v>
      </c>
      <c r="F431">
        <v>0</v>
      </c>
      <c r="G431" s="2" t="str">
        <f>TEXT(E431,"MMM")</f>
        <v>May</v>
      </c>
      <c r="H431" s="2" t="str">
        <f>TEXT(E431,"YYYY")</f>
        <v>2015</v>
      </c>
      <c r="I431" s="2" t="str">
        <f>VLOOKUP(B431,lookup!$A$2:$B$20,2)</f>
        <v>1100L</v>
      </c>
      <c r="J431" s="2" t="str">
        <f>VLOOKUP(C431,lookup!$E$2:$F$15,2)</f>
        <v>DMR</v>
      </c>
    </row>
    <row r="432" spans="1:10" x14ac:dyDescent="0.2">
      <c r="A432" t="s">
        <v>20</v>
      </c>
      <c r="B432" t="s">
        <v>24</v>
      </c>
      <c r="C432" t="s">
        <v>25</v>
      </c>
      <c r="D432">
        <v>200108</v>
      </c>
      <c r="E432" s="1">
        <v>42125</v>
      </c>
      <c r="F432">
        <v>0.371</v>
      </c>
      <c r="G432" s="2" t="str">
        <f>TEXT(E432,"MMM")</f>
        <v>May</v>
      </c>
      <c r="H432" s="2" t="str">
        <f>TEXT(E432,"YYYY")</f>
        <v>2015</v>
      </c>
      <c r="I432" s="2" t="str">
        <f>VLOOKUP(B432,lookup!$A$2:$B$20,2)</f>
        <v xml:space="preserve">240L </v>
      </c>
      <c r="J432" s="2" t="str">
        <f>VLOOKUP(C432,lookup!$E$2:$F$15,2)</f>
        <v>F</v>
      </c>
    </row>
    <row r="433" spans="1:10" x14ac:dyDescent="0.2">
      <c r="A433" t="s">
        <v>20</v>
      </c>
      <c r="B433" t="s">
        <v>24</v>
      </c>
      <c r="C433" t="s">
        <v>25</v>
      </c>
      <c r="D433">
        <v>200108</v>
      </c>
      <c r="E433" s="1">
        <v>42125</v>
      </c>
      <c r="F433">
        <v>3.5000000000000003E-2</v>
      </c>
      <c r="G433" s="2" t="str">
        <f>TEXT(E433,"MMM")</f>
        <v>May</v>
      </c>
      <c r="H433" s="2" t="str">
        <f>TEXT(E433,"YYYY")</f>
        <v>2015</v>
      </c>
      <c r="I433" s="2" t="str">
        <f>VLOOKUP(B433,lookup!$A$2:$B$20,2)</f>
        <v xml:space="preserve">240L </v>
      </c>
      <c r="J433" s="2" t="str">
        <f>VLOOKUP(C433,lookup!$E$2:$F$15,2)</f>
        <v>F</v>
      </c>
    </row>
    <row r="434" spans="1:10" x14ac:dyDescent="0.2">
      <c r="A434" t="s">
        <v>20</v>
      </c>
      <c r="B434" t="s">
        <v>24</v>
      </c>
      <c r="C434" t="s">
        <v>5</v>
      </c>
      <c r="D434">
        <v>200101</v>
      </c>
      <c r="E434" s="1">
        <v>42125</v>
      </c>
      <c r="F434">
        <v>1.2999999999999999E-2</v>
      </c>
      <c r="G434" s="2" t="str">
        <f>TEXT(E434,"MMM")</f>
        <v>May</v>
      </c>
      <c r="H434" s="2" t="str">
        <f>TEXT(E434,"YYYY")</f>
        <v>2015</v>
      </c>
      <c r="I434" s="2" t="str">
        <f>VLOOKUP(B434,lookup!$A$2:$B$20,2)</f>
        <v xml:space="preserve">240L </v>
      </c>
      <c r="J434" s="2" t="str">
        <f>VLOOKUP(C434,lookup!$E$2:$F$15,2)</f>
        <v>DMR</v>
      </c>
    </row>
    <row r="435" spans="1:10" x14ac:dyDescent="0.2">
      <c r="A435" t="s">
        <v>20</v>
      </c>
      <c r="B435" t="s">
        <v>22</v>
      </c>
      <c r="C435" t="s">
        <v>23</v>
      </c>
      <c r="E435" s="1">
        <v>42125</v>
      </c>
      <c r="F435">
        <v>0.19900000000000001</v>
      </c>
      <c r="G435" s="2" t="str">
        <f>TEXT(E435,"MMM")</f>
        <v>May</v>
      </c>
      <c r="H435" s="2" t="str">
        <f>TEXT(E435,"YYYY")</f>
        <v>2015</v>
      </c>
      <c r="I435" s="2" t="str">
        <f>VLOOKUP(B435,lookup!$A$2:$B$20,2)</f>
        <v>1100L</v>
      </c>
      <c r="J435" s="2" t="str">
        <f>VLOOKUP(C435,lookup!$E$2:$F$15,2)</f>
        <v>GW</v>
      </c>
    </row>
    <row r="436" spans="1:10" x14ac:dyDescent="0.2">
      <c r="A436" t="s">
        <v>20</v>
      </c>
      <c r="B436" t="s">
        <v>22</v>
      </c>
      <c r="C436" t="s">
        <v>5</v>
      </c>
      <c r="E436" s="1">
        <v>42125</v>
      </c>
      <c r="F436">
        <v>0</v>
      </c>
      <c r="G436" s="2" t="str">
        <f>TEXT(E436,"MMM")</f>
        <v>May</v>
      </c>
      <c r="H436" s="2" t="str">
        <f>TEXT(E436,"YYYY")</f>
        <v>2015</v>
      </c>
      <c r="I436" s="2" t="str">
        <f>VLOOKUP(B436,lookup!$A$2:$B$20,2)</f>
        <v>1100L</v>
      </c>
      <c r="J436" s="2" t="str">
        <f>VLOOKUP(C436,lookup!$E$2:$F$15,2)</f>
        <v>DMR</v>
      </c>
    </row>
    <row r="437" spans="1:10" x14ac:dyDescent="0.2">
      <c r="A437" t="s">
        <v>20</v>
      </c>
      <c r="B437" t="s">
        <v>24</v>
      </c>
      <c r="C437" t="s">
        <v>25</v>
      </c>
      <c r="E437" s="1">
        <v>42125</v>
      </c>
      <c r="F437">
        <v>0.371</v>
      </c>
      <c r="G437" s="2" t="str">
        <f>TEXT(E437,"MMM")</f>
        <v>May</v>
      </c>
      <c r="H437" s="2" t="str">
        <f>TEXT(E437,"YYYY")</f>
        <v>2015</v>
      </c>
      <c r="I437" s="2" t="str">
        <f>VLOOKUP(B437,lookup!$A$2:$B$20,2)</f>
        <v xml:space="preserve">240L </v>
      </c>
      <c r="J437" s="2" t="str">
        <f>VLOOKUP(C437,lookup!$E$2:$F$15,2)</f>
        <v>F</v>
      </c>
    </row>
    <row r="438" spans="1:10" x14ac:dyDescent="0.2">
      <c r="A438" t="s">
        <v>20</v>
      </c>
      <c r="B438" t="s">
        <v>24</v>
      </c>
      <c r="C438" t="s">
        <v>25</v>
      </c>
      <c r="E438" s="1">
        <v>42125</v>
      </c>
      <c r="F438">
        <v>3.5000000000000003E-2</v>
      </c>
      <c r="G438" s="2" t="str">
        <f>TEXT(E438,"MMM")</f>
        <v>May</v>
      </c>
      <c r="H438" s="2" t="str">
        <f>TEXT(E438,"YYYY")</f>
        <v>2015</v>
      </c>
      <c r="I438" s="2" t="str">
        <f>VLOOKUP(B438,lookup!$A$2:$B$20,2)</f>
        <v xml:space="preserve">240L </v>
      </c>
      <c r="J438" s="2" t="str">
        <f>VLOOKUP(C438,lookup!$E$2:$F$15,2)</f>
        <v>F</v>
      </c>
    </row>
    <row r="439" spans="1:10" x14ac:dyDescent="0.2">
      <c r="A439" t="s">
        <v>20</v>
      </c>
      <c r="B439" t="s">
        <v>24</v>
      </c>
      <c r="C439" t="s">
        <v>5</v>
      </c>
      <c r="E439" s="1">
        <v>42125</v>
      </c>
      <c r="F439">
        <v>1.2999999999999999E-2</v>
      </c>
      <c r="G439" s="2" t="str">
        <f>TEXT(E439,"MMM")</f>
        <v>May</v>
      </c>
      <c r="H439" s="2" t="str">
        <f>TEXT(E439,"YYYY")</f>
        <v>2015</v>
      </c>
      <c r="I439" s="2" t="str">
        <f>VLOOKUP(B439,lookup!$A$2:$B$20,2)</f>
        <v xml:space="preserve">240L </v>
      </c>
      <c r="J439" s="2" t="str">
        <f>VLOOKUP(C439,lookup!$E$2:$F$15,2)</f>
        <v>DMR</v>
      </c>
    </row>
    <row r="440" spans="1:10" x14ac:dyDescent="0.2">
      <c r="A440" t="s">
        <v>20</v>
      </c>
      <c r="B440" t="s">
        <v>26</v>
      </c>
      <c r="C440" t="s">
        <v>23</v>
      </c>
      <c r="D440">
        <v>200307</v>
      </c>
      <c r="E440" s="1">
        <v>42126</v>
      </c>
      <c r="F440">
        <v>2.86</v>
      </c>
      <c r="G440" s="2" t="str">
        <f>TEXT(E440,"MMM")</f>
        <v>May</v>
      </c>
      <c r="H440" s="2" t="str">
        <f>TEXT(E440,"YYYY")</f>
        <v>2015</v>
      </c>
      <c r="I440" s="2" t="str">
        <f>VLOOKUP(B440,lookup!$A$2:$B$20,2)</f>
        <v>Bulk - Open</v>
      </c>
      <c r="J440" s="2" t="str">
        <f>VLOOKUP(C440,lookup!$E$2:$F$15,2)</f>
        <v>GW</v>
      </c>
    </row>
    <row r="441" spans="1:10" x14ac:dyDescent="0.2">
      <c r="A441" t="s">
        <v>20</v>
      </c>
      <c r="B441" t="s">
        <v>26</v>
      </c>
      <c r="C441" t="s">
        <v>23</v>
      </c>
      <c r="E441" s="1">
        <v>42126</v>
      </c>
      <c r="F441">
        <v>2.86</v>
      </c>
      <c r="G441" s="2" t="str">
        <f>TEXT(E441,"MMM")</f>
        <v>May</v>
      </c>
      <c r="H441" s="2" t="str">
        <f>TEXT(E441,"YYYY")</f>
        <v>2015</v>
      </c>
      <c r="I441" s="2" t="str">
        <f>VLOOKUP(B441,lookup!$A$2:$B$20,2)</f>
        <v>Bulk - Open</v>
      </c>
      <c r="J441" s="2" t="str">
        <f>VLOOKUP(C441,lookup!$E$2:$F$15,2)</f>
        <v>GW</v>
      </c>
    </row>
    <row r="442" spans="1:10" x14ac:dyDescent="0.2">
      <c r="A442" t="s">
        <v>20</v>
      </c>
      <c r="B442" t="s">
        <v>22</v>
      </c>
      <c r="C442" t="s">
        <v>23</v>
      </c>
      <c r="D442">
        <v>200301</v>
      </c>
      <c r="E442" s="1">
        <v>42128</v>
      </c>
      <c r="F442">
        <v>0.05</v>
      </c>
      <c r="G442" s="2" t="str">
        <f>TEXT(E442,"MMM")</f>
        <v>May</v>
      </c>
      <c r="H442" s="2" t="str">
        <f>TEXT(E442,"YYYY")</f>
        <v>2015</v>
      </c>
      <c r="I442" s="2" t="str">
        <f>VLOOKUP(B442,lookup!$A$2:$B$20,2)</f>
        <v>1100L</v>
      </c>
      <c r="J442" s="2" t="str">
        <f>VLOOKUP(C442,lookup!$E$2:$F$15,2)</f>
        <v>GW</v>
      </c>
    </row>
    <row r="443" spans="1:10" x14ac:dyDescent="0.2">
      <c r="A443" t="s">
        <v>20</v>
      </c>
      <c r="B443" t="s">
        <v>22</v>
      </c>
      <c r="C443" t="s">
        <v>23</v>
      </c>
      <c r="E443" s="1">
        <v>42128</v>
      </c>
      <c r="F443">
        <v>0.05</v>
      </c>
      <c r="G443" s="2" t="str">
        <f>TEXT(E443,"MMM")</f>
        <v>May</v>
      </c>
      <c r="H443" s="2" t="str">
        <f>TEXT(E443,"YYYY")</f>
        <v>2015</v>
      </c>
      <c r="I443" s="2" t="str">
        <f>VLOOKUP(B443,lookup!$A$2:$B$20,2)</f>
        <v>1100L</v>
      </c>
      <c r="J443" s="2" t="str">
        <f>VLOOKUP(C443,lookup!$E$2:$F$15,2)</f>
        <v>GW</v>
      </c>
    </row>
    <row r="444" spans="1:10" x14ac:dyDescent="0.2">
      <c r="A444" t="s">
        <v>20</v>
      </c>
      <c r="B444" t="s">
        <v>22</v>
      </c>
      <c r="C444" t="s">
        <v>23</v>
      </c>
      <c r="D444">
        <v>200301</v>
      </c>
      <c r="E444" s="1">
        <v>42129</v>
      </c>
      <c r="F444">
        <v>0.34699999999999998</v>
      </c>
      <c r="G444" s="2" t="str">
        <f>TEXT(E444,"MMM")</f>
        <v>May</v>
      </c>
      <c r="H444" s="2" t="str">
        <f>TEXT(E444,"YYYY")</f>
        <v>2015</v>
      </c>
      <c r="I444" s="2" t="str">
        <f>VLOOKUP(B444,lookup!$A$2:$B$20,2)</f>
        <v>1100L</v>
      </c>
      <c r="J444" s="2" t="str">
        <f>VLOOKUP(C444,lookup!$E$2:$F$15,2)</f>
        <v>GW</v>
      </c>
    </row>
    <row r="445" spans="1:10" x14ac:dyDescent="0.2">
      <c r="A445" t="s">
        <v>20</v>
      </c>
      <c r="B445" t="s">
        <v>22</v>
      </c>
      <c r="C445" t="s">
        <v>23</v>
      </c>
      <c r="E445" s="1">
        <v>42129</v>
      </c>
      <c r="F445">
        <v>0.34699999999999998</v>
      </c>
      <c r="G445" s="2" t="str">
        <f>TEXT(E445,"MMM")</f>
        <v>May</v>
      </c>
      <c r="H445" s="2" t="str">
        <f>TEXT(E445,"YYYY")</f>
        <v>2015</v>
      </c>
      <c r="I445" s="2" t="str">
        <f>VLOOKUP(B445,lookup!$A$2:$B$20,2)</f>
        <v>1100L</v>
      </c>
      <c r="J445" s="2" t="str">
        <f>VLOOKUP(C445,lookup!$E$2:$F$15,2)</f>
        <v>GW</v>
      </c>
    </row>
    <row r="446" spans="1:10" x14ac:dyDescent="0.2">
      <c r="A446" t="s">
        <v>20</v>
      </c>
      <c r="B446" t="s">
        <v>22</v>
      </c>
      <c r="C446" t="s">
        <v>23</v>
      </c>
      <c r="D446">
        <v>200301</v>
      </c>
      <c r="E446" s="1">
        <v>42130</v>
      </c>
      <c r="F446">
        <v>0.34699999999999998</v>
      </c>
      <c r="G446" s="2" t="str">
        <f>TEXT(E446,"MMM")</f>
        <v>May</v>
      </c>
      <c r="H446" s="2" t="str">
        <f>TEXT(E446,"YYYY")</f>
        <v>2015</v>
      </c>
      <c r="I446" s="2" t="str">
        <f>VLOOKUP(B446,lookup!$A$2:$B$20,2)</f>
        <v>1100L</v>
      </c>
      <c r="J446" s="2" t="str">
        <f>VLOOKUP(C446,lookup!$E$2:$F$15,2)</f>
        <v>GW</v>
      </c>
    </row>
    <row r="447" spans="1:10" x14ac:dyDescent="0.2">
      <c r="A447" t="s">
        <v>20</v>
      </c>
      <c r="B447" t="s">
        <v>24</v>
      </c>
      <c r="C447" t="s">
        <v>25</v>
      </c>
      <c r="D447">
        <v>200108</v>
      </c>
      <c r="E447" s="1">
        <v>42130</v>
      </c>
      <c r="F447">
        <v>0.371</v>
      </c>
      <c r="G447" s="2" t="str">
        <f>TEXT(E447,"MMM")</f>
        <v>May</v>
      </c>
      <c r="H447" s="2" t="str">
        <f>TEXT(E447,"YYYY")</f>
        <v>2015</v>
      </c>
      <c r="I447" s="2" t="str">
        <f>VLOOKUP(B447,lookup!$A$2:$B$20,2)</f>
        <v xml:space="preserve">240L </v>
      </c>
      <c r="J447" s="2" t="str">
        <f>VLOOKUP(C447,lookup!$E$2:$F$15,2)</f>
        <v>F</v>
      </c>
    </row>
    <row r="448" spans="1:10" x14ac:dyDescent="0.2">
      <c r="A448" t="s">
        <v>20</v>
      </c>
      <c r="B448" t="s">
        <v>27</v>
      </c>
      <c r="C448" t="s">
        <v>23</v>
      </c>
      <c r="D448">
        <v>200301</v>
      </c>
      <c r="E448" s="1">
        <v>42130</v>
      </c>
      <c r="F448">
        <v>3.23</v>
      </c>
      <c r="G448" s="2" t="str">
        <f>TEXT(E448,"MMM")</f>
        <v>May</v>
      </c>
      <c r="H448" s="2" t="str">
        <f>TEXT(E448,"YYYY")</f>
        <v>2015</v>
      </c>
      <c r="I448" s="2" t="str">
        <f>VLOOKUP(B448,lookup!$A$2:$B$20,2)</f>
        <v xml:space="preserve">Bulk - Enclosed </v>
      </c>
      <c r="J448" s="2" t="str">
        <f>VLOOKUP(C448,lookup!$E$2:$F$15,2)</f>
        <v>GW</v>
      </c>
    </row>
    <row r="449" spans="1:10" x14ac:dyDescent="0.2">
      <c r="A449" t="s">
        <v>20</v>
      </c>
      <c r="B449" t="s">
        <v>22</v>
      </c>
      <c r="C449" t="s">
        <v>23</v>
      </c>
      <c r="E449" s="1">
        <v>42130</v>
      </c>
      <c r="F449">
        <v>0.34699999999999998</v>
      </c>
      <c r="G449" s="2" t="str">
        <f>TEXT(E449,"MMM")</f>
        <v>May</v>
      </c>
      <c r="H449" s="2" t="str">
        <f>TEXT(E449,"YYYY")</f>
        <v>2015</v>
      </c>
      <c r="I449" s="2" t="str">
        <f>VLOOKUP(B449,lookup!$A$2:$B$20,2)</f>
        <v>1100L</v>
      </c>
      <c r="J449" s="2" t="str">
        <f>VLOOKUP(C449,lookup!$E$2:$F$15,2)</f>
        <v>GW</v>
      </c>
    </row>
    <row r="450" spans="1:10" x14ac:dyDescent="0.2">
      <c r="A450" t="s">
        <v>20</v>
      </c>
      <c r="B450" t="s">
        <v>24</v>
      </c>
      <c r="C450" t="s">
        <v>25</v>
      </c>
      <c r="E450" s="1">
        <v>42130</v>
      </c>
      <c r="F450">
        <v>0.371</v>
      </c>
      <c r="G450" s="2" t="str">
        <f>TEXT(E450,"MMM")</f>
        <v>May</v>
      </c>
      <c r="H450" s="2" t="str">
        <f>TEXT(E450,"YYYY")</f>
        <v>2015</v>
      </c>
      <c r="I450" s="2" t="str">
        <f>VLOOKUP(B450,lookup!$A$2:$B$20,2)</f>
        <v xml:space="preserve">240L </v>
      </c>
      <c r="J450" s="2" t="str">
        <f>VLOOKUP(C450,lookup!$E$2:$F$15,2)</f>
        <v>F</v>
      </c>
    </row>
    <row r="451" spans="1:10" x14ac:dyDescent="0.2">
      <c r="A451" t="s">
        <v>20</v>
      </c>
      <c r="B451" t="s">
        <v>27</v>
      </c>
      <c r="C451" t="s">
        <v>23</v>
      </c>
      <c r="E451" s="1">
        <v>42130</v>
      </c>
      <c r="F451">
        <v>3.23</v>
      </c>
      <c r="G451" s="2" t="str">
        <f>TEXT(E451,"MMM")</f>
        <v>May</v>
      </c>
      <c r="H451" s="2" t="str">
        <f>TEXT(E451,"YYYY")</f>
        <v>2015</v>
      </c>
      <c r="I451" s="2" t="str">
        <f>VLOOKUP(B451,lookup!$A$2:$B$20,2)</f>
        <v xml:space="preserve">Bulk - Enclosed </v>
      </c>
      <c r="J451" s="2" t="str">
        <f>VLOOKUP(C451,lookup!$E$2:$F$15,2)</f>
        <v>GW</v>
      </c>
    </row>
    <row r="452" spans="1:10" x14ac:dyDescent="0.2">
      <c r="A452" t="s">
        <v>20</v>
      </c>
      <c r="B452" t="s">
        <v>22</v>
      </c>
      <c r="C452" t="s">
        <v>23</v>
      </c>
      <c r="D452">
        <v>200301</v>
      </c>
      <c r="E452" s="1">
        <v>42131</v>
      </c>
      <c r="F452">
        <v>0.29799999999999999</v>
      </c>
      <c r="G452" s="2" t="str">
        <f>TEXT(E452,"MMM")</f>
        <v>May</v>
      </c>
      <c r="H452" s="2" t="str">
        <f>TEXT(E452,"YYYY")</f>
        <v>2015</v>
      </c>
      <c r="I452" s="2" t="str">
        <f>VLOOKUP(B452,lookup!$A$2:$B$20,2)</f>
        <v>1100L</v>
      </c>
      <c r="J452" s="2" t="str">
        <f>VLOOKUP(C452,lookup!$E$2:$F$15,2)</f>
        <v>GW</v>
      </c>
    </row>
    <row r="453" spans="1:10" x14ac:dyDescent="0.2">
      <c r="A453" t="s">
        <v>20</v>
      </c>
      <c r="B453" t="s">
        <v>22</v>
      </c>
      <c r="C453" t="s">
        <v>23</v>
      </c>
      <c r="E453" s="1">
        <v>42131</v>
      </c>
      <c r="F453">
        <v>0.29799999999999999</v>
      </c>
      <c r="G453" s="2" t="str">
        <f>TEXT(E453,"MMM")</f>
        <v>May</v>
      </c>
      <c r="H453" s="2" t="str">
        <f>TEXT(E453,"YYYY")</f>
        <v>2015</v>
      </c>
      <c r="I453" s="2" t="str">
        <f>VLOOKUP(B453,lookup!$A$2:$B$20,2)</f>
        <v>1100L</v>
      </c>
      <c r="J453" s="2" t="str">
        <f>VLOOKUP(C453,lookup!$E$2:$F$15,2)</f>
        <v>GW</v>
      </c>
    </row>
    <row r="454" spans="1:10" x14ac:dyDescent="0.2">
      <c r="A454" t="s">
        <v>20</v>
      </c>
      <c r="B454" t="s">
        <v>22</v>
      </c>
      <c r="C454" t="s">
        <v>23</v>
      </c>
      <c r="D454">
        <v>200301</v>
      </c>
      <c r="E454" s="1">
        <v>42132</v>
      </c>
      <c r="F454">
        <v>0.34699999999999998</v>
      </c>
      <c r="G454" s="2" t="str">
        <f>TEXT(E454,"MMM")</f>
        <v>May</v>
      </c>
      <c r="H454" s="2" t="str">
        <f>TEXT(E454,"YYYY")</f>
        <v>2015</v>
      </c>
      <c r="I454" s="2" t="str">
        <f>VLOOKUP(B454,lookup!$A$2:$B$20,2)</f>
        <v>1100L</v>
      </c>
      <c r="J454" s="2" t="str">
        <f>VLOOKUP(C454,lookup!$E$2:$F$15,2)</f>
        <v>GW</v>
      </c>
    </row>
    <row r="455" spans="1:10" x14ac:dyDescent="0.2">
      <c r="A455" t="s">
        <v>20</v>
      </c>
      <c r="B455" t="s">
        <v>22</v>
      </c>
      <c r="C455" t="s">
        <v>5</v>
      </c>
      <c r="D455">
        <v>150106</v>
      </c>
      <c r="E455" s="1">
        <v>42132</v>
      </c>
      <c r="F455">
        <v>3.6999999999999998E-2</v>
      </c>
      <c r="G455" s="2" t="str">
        <f>TEXT(E455,"MMM")</f>
        <v>May</v>
      </c>
      <c r="H455" s="2" t="str">
        <f>TEXT(E455,"YYYY")</f>
        <v>2015</v>
      </c>
      <c r="I455" s="2" t="str">
        <f>VLOOKUP(B455,lookup!$A$2:$B$20,2)</f>
        <v>1100L</v>
      </c>
      <c r="J455" s="2" t="str">
        <f>VLOOKUP(C455,lookup!$E$2:$F$15,2)</f>
        <v>DMR</v>
      </c>
    </row>
    <row r="456" spans="1:10" x14ac:dyDescent="0.2">
      <c r="A456" t="s">
        <v>20</v>
      </c>
      <c r="B456" t="s">
        <v>24</v>
      </c>
      <c r="C456" t="s">
        <v>25</v>
      </c>
      <c r="D456">
        <v>200108</v>
      </c>
      <c r="E456" s="1">
        <v>42132</v>
      </c>
      <c r="F456">
        <v>0.371</v>
      </c>
      <c r="G456" s="2" t="str">
        <f>TEXT(E456,"MMM")</f>
        <v>May</v>
      </c>
      <c r="H456" s="2" t="str">
        <f>TEXT(E456,"YYYY")</f>
        <v>2015</v>
      </c>
      <c r="I456" s="2" t="str">
        <f>VLOOKUP(B456,lookup!$A$2:$B$20,2)</f>
        <v xml:space="preserve">240L </v>
      </c>
      <c r="J456" s="2" t="str">
        <f>VLOOKUP(C456,lookup!$E$2:$F$15,2)</f>
        <v>F</v>
      </c>
    </row>
    <row r="457" spans="1:10" x14ac:dyDescent="0.2">
      <c r="A457" t="s">
        <v>20</v>
      </c>
      <c r="B457" t="s">
        <v>24</v>
      </c>
      <c r="C457" t="s">
        <v>28</v>
      </c>
      <c r="D457">
        <v>200102</v>
      </c>
      <c r="E457" s="1">
        <v>42132</v>
      </c>
      <c r="F457">
        <v>6.9000000000000006E-2</v>
      </c>
      <c r="G457" s="2" t="str">
        <f>TEXT(E457,"MMM")</f>
        <v>May</v>
      </c>
      <c r="H457" s="2" t="str">
        <f>TEXT(E457,"YYYY")</f>
        <v>2015</v>
      </c>
      <c r="I457" s="2" t="str">
        <f>VLOOKUP(B457,lookup!$A$2:$B$20,2)</f>
        <v xml:space="preserve">240L </v>
      </c>
      <c r="J457" s="2" t="str">
        <f>VLOOKUP(C457,lookup!$E$2:$F$15,2)</f>
        <v>GL</v>
      </c>
    </row>
    <row r="458" spans="1:10" x14ac:dyDescent="0.2">
      <c r="A458" t="s">
        <v>20</v>
      </c>
      <c r="B458" t="s">
        <v>24</v>
      </c>
      <c r="C458" t="s">
        <v>5</v>
      </c>
      <c r="D458">
        <v>200101</v>
      </c>
      <c r="E458" s="1">
        <v>42132</v>
      </c>
      <c r="F458">
        <v>3.7999999999999999E-2</v>
      </c>
      <c r="G458" s="2" t="str">
        <f>TEXT(E458,"MMM")</f>
        <v>May</v>
      </c>
      <c r="H458" s="2" t="str">
        <f>TEXT(E458,"YYYY")</f>
        <v>2015</v>
      </c>
      <c r="I458" s="2" t="str">
        <f>VLOOKUP(B458,lookup!$A$2:$B$20,2)</f>
        <v xml:space="preserve">240L </v>
      </c>
      <c r="J458" s="2" t="str">
        <f>VLOOKUP(C458,lookup!$E$2:$F$15,2)</f>
        <v>DMR</v>
      </c>
    </row>
    <row r="459" spans="1:10" x14ac:dyDescent="0.2">
      <c r="A459" t="s">
        <v>20</v>
      </c>
      <c r="B459" t="s">
        <v>22</v>
      </c>
      <c r="C459" t="s">
        <v>23</v>
      </c>
      <c r="E459" s="1">
        <v>42132</v>
      </c>
      <c r="F459">
        <v>0.34699999999999998</v>
      </c>
      <c r="G459" s="2" t="str">
        <f>TEXT(E459,"MMM")</f>
        <v>May</v>
      </c>
      <c r="H459" s="2" t="str">
        <f>TEXT(E459,"YYYY")</f>
        <v>2015</v>
      </c>
      <c r="I459" s="2" t="str">
        <f>VLOOKUP(B459,lookup!$A$2:$B$20,2)</f>
        <v>1100L</v>
      </c>
      <c r="J459" s="2" t="str">
        <f>VLOOKUP(C459,lookup!$E$2:$F$15,2)</f>
        <v>GW</v>
      </c>
    </row>
    <row r="460" spans="1:10" x14ac:dyDescent="0.2">
      <c r="A460" t="s">
        <v>20</v>
      </c>
      <c r="B460" t="s">
        <v>22</v>
      </c>
      <c r="C460" t="s">
        <v>5</v>
      </c>
      <c r="E460" s="1">
        <v>42132</v>
      </c>
      <c r="F460">
        <v>3.6999999999999998E-2</v>
      </c>
      <c r="G460" s="2" t="str">
        <f>TEXT(E460,"MMM")</f>
        <v>May</v>
      </c>
      <c r="H460" s="2" t="str">
        <f>TEXT(E460,"YYYY")</f>
        <v>2015</v>
      </c>
      <c r="I460" s="2" t="str">
        <f>VLOOKUP(B460,lookup!$A$2:$B$20,2)</f>
        <v>1100L</v>
      </c>
      <c r="J460" s="2" t="str">
        <f>VLOOKUP(C460,lookup!$E$2:$F$15,2)</f>
        <v>DMR</v>
      </c>
    </row>
    <row r="461" spans="1:10" x14ac:dyDescent="0.2">
      <c r="A461" t="s">
        <v>20</v>
      </c>
      <c r="B461" t="s">
        <v>24</v>
      </c>
      <c r="C461" t="s">
        <v>25</v>
      </c>
      <c r="E461" s="1">
        <v>42132</v>
      </c>
      <c r="F461">
        <v>0.371</v>
      </c>
      <c r="G461" s="2" t="str">
        <f>TEXT(E461,"MMM")</f>
        <v>May</v>
      </c>
      <c r="H461" s="2" t="str">
        <f>TEXT(E461,"YYYY")</f>
        <v>2015</v>
      </c>
      <c r="I461" s="2" t="str">
        <f>VLOOKUP(B461,lookup!$A$2:$B$20,2)</f>
        <v xml:space="preserve">240L </v>
      </c>
      <c r="J461" s="2" t="str">
        <f>VLOOKUP(C461,lookup!$E$2:$F$15,2)</f>
        <v>F</v>
      </c>
    </row>
    <row r="462" spans="1:10" x14ac:dyDescent="0.2">
      <c r="A462" t="s">
        <v>20</v>
      </c>
      <c r="B462" t="s">
        <v>24</v>
      </c>
      <c r="C462" t="s">
        <v>28</v>
      </c>
      <c r="E462" s="1">
        <v>42132</v>
      </c>
      <c r="F462">
        <v>6.9000000000000006E-2</v>
      </c>
      <c r="G462" s="2" t="str">
        <f>TEXT(E462,"MMM")</f>
        <v>May</v>
      </c>
      <c r="H462" s="2" t="str">
        <f>TEXT(E462,"YYYY")</f>
        <v>2015</v>
      </c>
      <c r="I462" s="2" t="str">
        <f>VLOOKUP(B462,lookup!$A$2:$B$20,2)</f>
        <v xml:space="preserve">240L </v>
      </c>
      <c r="J462" s="2" t="str">
        <f>VLOOKUP(C462,lookup!$E$2:$F$15,2)</f>
        <v>GL</v>
      </c>
    </row>
    <row r="463" spans="1:10" x14ac:dyDescent="0.2">
      <c r="A463" t="s">
        <v>20</v>
      </c>
      <c r="B463" t="s">
        <v>24</v>
      </c>
      <c r="C463" t="s">
        <v>5</v>
      </c>
      <c r="E463" s="1">
        <v>42132</v>
      </c>
      <c r="F463">
        <v>3.7999999999999999E-2</v>
      </c>
      <c r="G463" s="2" t="str">
        <f>TEXT(E463,"MMM")</f>
        <v>May</v>
      </c>
      <c r="H463" s="2" t="str">
        <f>TEXT(E463,"YYYY")</f>
        <v>2015</v>
      </c>
      <c r="I463" s="2" t="str">
        <f>VLOOKUP(B463,lookup!$A$2:$B$20,2)</f>
        <v xml:space="preserve">240L </v>
      </c>
      <c r="J463" s="2" t="str">
        <f>VLOOKUP(C463,lookup!$E$2:$F$15,2)</f>
        <v>DMR</v>
      </c>
    </row>
    <row r="464" spans="1:10" x14ac:dyDescent="0.2">
      <c r="A464" t="s">
        <v>20</v>
      </c>
      <c r="B464" t="s">
        <v>22</v>
      </c>
      <c r="C464" t="s">
        <v>23</v>
      </c>
      <c r="D464">
        <v>200301</v>
      </c>
      <c r="E464" s="1">
        <v>42135</v>
      </c>
      <c r="F464">
        <v>0.34699999999999998</v>
      </c>
      <c r="G464" s="2" t="str">
        <f>TEXT(E464,"MMM")</f>
        <v>May</v>
      </c>
      <c r="H464" s="2" t="str">
        <f>TEXT(E464,"YYYY")</f>
        <v>2015</v>
      </c>
      <c r="I464" s="2" t="str">
        <f>VLOOKUP(B464,lookup!$A$2:$B$20,2)</f>
        <v>1100L</v>
      </c>
      <c r="J464" s="2" t="str">
        <f>VLOOKUP(C464,lookup!$E$2:$F$15,2)</f>
        <v>GW</v>
      </c>
    </row>
    <row r="465" spans="1:10" x14ac:dyDescent="0.2">
      <c r="A465" t="s">
        <v>20</v>
      </c>
      <c r="B465" t="s">
        <v>22</v>
      </c>
      <c r="C465" t="s">
        <v>23</v>
      </c>
      <c r="E465" s="1">
        <v>42135</v>
      </c>
      <c r="F465">
        <v>0.34699999999999998</v>
      </c>
      <c r="G465" s="2" t="str">
        <f>TEXT(E465,"MMM")</f>
        <v>May</v>
      </c>
      <c r="H465" s="2" t="str">
        <f>TEXT(E465,"YYYY")</f>
        <v>2015</v>
      </c>
      <c r="I465" s="2" t="str">
        <f>VLOOKUP(B465,lookup!$A$2:$B$20,2)</f>
        <v>1100L</v>
      </c>
      <c r="J465" s="2" t="str">
        <f>VLOOKUP(C465,lookup!$E$2:$F$15,2)</f>
        <v>GW</v>
      </c>
    </row>
    <row r="466" spans="1:10" x14ac:dyDescent="0.2">
      <c r="A466" t="s">
        <v>20</v>
      </c>
      <c r="B466" t="s">
        <v>26</v>
      </c>
      <c r="C466" t="s">
        <v>23</v>
      </c>
      <c r="D466">
        <v>200307</v>
      </c>
      <c r="E466" s="1">
        <v>42136</v>
      </c>
      <c r="F466">
        <v>2.79</v>
      </c>
      <c r="G466" s="2" t="str">
        <f>TEXT(E466,"MMM")</f>
        <v>May</v>
      </c>
      <c r="H466" s="2" t="str">
        <f>TEXT(E466,"YYYY")</f>
        <v>2015</v>
      </c>
      <c r="I466" s="2" t="str">
        <f>VLOOKUP(B466,lookup!$A$2:$B$20,2)</f>
        <v>Bulk - Open</v>
      </c>
      <c r="J466" s="2" t="str">
        <f>VLOOKUP(C466,lookup!$E$2:$F$15,2)</f>
        <v>GW</v>
      </c>
    </row>
    <row r="467" spans="1:10" x14ac:dyDescent="0.2">
      <c r="A467" t="s">
        <v>20</v>
      </c>
      <c r="B467" t="s">
        <v>26</v>
      </c>
      <c r="C467" t="s">
        <v>23</v>
      </c>
      <c r="E467" s="1">
        <v>42136</v>
      </c>
      <c r="F467">
        <v>2.79</v>
      </c>
      <c r="G467" s="2" t="str">
        <f>TEXT(E467,"MMM")</f>
        <v>May</v>
      </c>
      <c r="H467" s="2" t="str">
        <f>TEXT(E467,"YYYY")</f>
        <v>2015</v>
      </c>
      <c r="I467" s="2" t="str">
        <f>VLOOKUP(B467,lookup!$A$2:$B$20,2)</f>
        <v>Bulk - Open</v>
      </c>
      <c r="J467" s="2" t="str">
        <f>VLOOKUP(C467,lookup!$E$2:$F$15,2)</f>
        <v>GW</v>
      </c>
    </row>
    <row r="468" spans="1:10" x14ac:dyDescent="0.2">
      <c r="A468" t="s">
        <v>20</v>
      </c>
      <c r="B468" t="s">
        <v>22</v>
      </c>
      <c r="C468" t="s">
        <v>23</v>
      </c>
      <c r="D468">
        <v>200301</v>
      </c>
      <c r="E468" s="1">
        <v>42137</v>
      </c>
      <c r="F468">
        <v>0.69499999999999995</v>
      </c>
      <c r="G468" s="2" t="str">
        <f>TEXT(E468,"MMM")</f>
        <v>May</v>
      </c>
      <c r="H468" s="2" t="str">
        <f>TEXT(E468,"YYYY")</f>
        <v>2015</v>
      </c>
      <c r="I468" s="2" t="str">
        <f>VLOOKUP(B468,lookup!$A$2:$B$20,2)</f>
        <v>1100L</v>
      </c>
      <c r="J468" s="2" t="str">
        <f>VLOOKUP(C468,lookup!$E$2:$F$15,2)</f>
        <v>GW</v>
      </c>
    </row>
    <row r="469" spans="1:10" x14ac:dyDescent="0.2">
      <c r="A469" t="s">
        <v>20</v>
      </c>
      <c r="B469" t="s">
        <v>24</v>
      </c>
      <c r="C469" t="s">
        <v>25</v>
      </c>
      <c r="D469">
        <v>200108</v>
      </c>
      <c r="E469" s="1">
        <v>42137</v>
      </c>
      <c r="F469">
        <v>0.371</v>
      </c>
      <c r="G469" s="2" t="str">
        <f>TEXT(E469,"MMM")</f>
        <v>May</v>
      </c>
      <c r="H469" s="2" t="str">
        <f>TEXT(E469,"YYYY")</f>
        <v>2015</v>
      </c>
      <c r="I469" s="2" t="str">
        <f>VLOOKUP(B469,lookup!$A$2:$B$20,2)</f>
        <v xml:space="preserve">240L </v>
      </c>
      <c r="J469" s="2" t="str">
        <f>VLOOKUP(C469,lookup!$E$2:$F$15,2)</f>
        <v>F</v>
      </c>
    </row>
    <row r="470" spans="1:10" x14ac:dyDescent="0.2">
      <c r="A470" t="s">
        <v>20</v>
      </c>
      <c r="B470" t="s">
        <v>22</v>
      </c>
      <c r="C470" t="s">
        <v>23</v>
      </c>
      <c r="E470" s="1">
        <v>42137</v>
      </c>
      <c r="F470">
        <v>0.69499999999999995</v>
      </c>
      <c r="G470" s="2" t="str">
        <f>TEXT(E470,"MMM")</f>
        <v>May</v>
      </c>
      <c r="H470" s="2" t="str">
        <f>TEXT(E470,"YYYY")</f>
        <v>2015</v>
      </c>
      <c r="I470" s="2" t="str">
        <f>VLOOKUP(B470,lookup!$A$2:$B$20,2)</f>
        <v>1100L</v>
      </c>
      <c r="J470" s="2" t="str">
        <f>VLOOKUP(C470,lookup!$E$2:$F$15,2)</f>
        <v>GW</v>
      </c>
    </row>
    <row r="471" spans="1:10" x14ac:dyDescent="0.2">
      <c r="A471" t="s">
        <v>20</v>
      </c>
      <c r="B471" t="s">
        <v>24</v>
      </c>
      <c r="C471" t="s">
        <v>25</v>
      </c>
      <c r="E471" s="1">
        <v>42137</v>
      </c>
      <c r="F471">
        <v>0.371</v>
      </c>
      <c r="G471" s="2" t="str">
        <f>TEXT(E471,"MMM")</f>
        <v>May</v>
      </c>
      <c r="H471" s="2" t="str">
        <f>TEXT(E471,"YYYY")</f>
        <v>2015</v>
      </c>
      <c r="I471" s="2" t="str">
        <f>VLOOKUP(B471,lookup!$A$2:$B$20,2)</f>
        <v xml:space="preserve">240L </v>
      </c>
      <c r="J471" s="2" t="str">
        <f>VLOOKUP(C471,lookup!$E$2:$F$15,2)</f>
        <v>F</v>
      </c>
    </row>
    <row r="472" spans="1:10" x14ac:dyDescent="0.2">
      <c r="A472" t="s">
        <v>20</v>
      </c>
      <c r="B472" t="s">
        <v>22</v>
      </c>
      <c r="C472" t="s">
        <v>5</v>
      </c>
      <c r="D472">
        <v>150106</v>
      </c>
      <c r="E472" s="1">
        <v>42139</v>
      </c>
      <c r="F472">
        <v>0.01</v>
      </c>
      <c r="G472" s="2" t="str">
        <f>TEXT(E472,"MMM")</f>
        <v>May</v>
      </c>
      <c r="H472" s="2" t="str">
        <f>TEXT(E472,"YYYY")</f>
        <v>2015</v>
      </c>
      <c r="I472" s="2" t="str">
        <f>VLOOKUP(B472,lookup!$A$2:$B$20,2)</f>
        <v>1100L</v>
      </c>
      <c r="J472" s="2" t="str">
        <f>VLOOKUP(C472,lookup!$E$2:$F$15,2)</f>
        <v>DMR</v>
      </c>
    </row>
    <row r="473" spans="1:10" x14ac:dyDescent="0.2">
      <c r="A473" t="s">
        <v>20</v>
      </c>
      <c r="B473" t="s">
        <v>24</v>
      </c>
      <c r="C473" t="s">
        <v>25</v>
      </c>
      <c r="D473">
        <v>200108</v>
      </c>
      <c r="E473" s="1">
        <v>42139</v>
      </c>
      <c r="F473">
        <v>0.371</v>
      </c>
      <c r="G473" s="2" t="str">
        <f>TEXT(E473,"MMM")</f>
        <v>May</v>
      </c>
      <c r="H473" s="2" t="str">
        <f>TEXT(E473,"YYYY")</f>
        <v>2015</v>
      </c>
      <c r="I473" s="2" t="str">
        <f>VLOOKUP(B473,lookup!$A$2:$B$20,2)</f>
        <v xml:space="preserve">240L </v>
      </c>
      <c r="J473" s="2" t="str">
        <f>VLOOKUP(C473,lookup!$E$2:$F$15,2)</f>
        <v>F</v>
      </c>
    </row>
    <row r="474" spans="1:10" x14ac:dyDescent="0.2">
      <c r="A474" t="s">
        <v>20</v>
      </c>
      <c r="B474" t="s">
        <v>24</v>
      </c>
      <c r="C474" t="s">
        <v>5</v>
      </c>
      <c r="D474">
        <v>200101</v>
      </c>
      <c r="E474" s="1">
        <v>42139</v>
      </c>
      <c r="F474">
        <v>0.1</v>
      </c>
      <c r="G474" s="2" t="str">
        <f>TEXT(E474,"MMM")</f>
        <v>May</v>
      </c>
      <c r="H474" s="2" t="str">
        <f>TEXT(E474,"YYYY")</f>
        <v>2015</v>
      </c>
      <c r="I474" s="2" t="str">
        <f>VLOOKUP(B474,lookup!$A$2:$B$20,2)</f>
        <v xml:space="preserve">240L </v>
      </c>
      <c r="J474" s="2" t="str">
        <f>VLOOKUP(C474,lookup!$E$2:$F$15,2)</f>
        <v>DMR</v>
      </c>
    </row>
    <row r="475" spans="1:10" x14ac:dyDescent="0.2">
      <c r="A475" t="s">
        <v>20</v>
      </c>
      <c r="B475" t="s">
        <v>22</v>
      </c>
      <c r="C475" t="s">
        <v>5</v>
      </c>
      <c r="E475" s="1">
        <v>42139</v>
      </c>
      <c r="F475">
        <v>0.01</v>
      </c>
      <c r="G475" s="2" t="str">
        <f>TEXT(E475,"MMM")</f>
        <v>May</v>
      </c>
      <c r="H475" s="2" t="str">
        <f>TEXT(E475,"YYYY")</f>
        <v>2015</v>
      </c>
      <c r="I475" s="2" t="str">
        <f>VLOOKUP(B475,lookup!$A$2:$B$20,2)</f>
        <v>1100L</v>
      </c>
      <c r="J475" s="2" t="str">
        <f>VLOOKUP(C475,lookup!$E$2:$F$15,2)</f>
        <v>DMR</v>
      </c>
    </row>
    <row r="476" spans="1:10" x14ac:dyDescent="0.2">
      <c r="A476" t="s">
        <v>20</v>
      </c>
      <c r="B476" t="s">
        <v>24</v>
      </c>
      <c r="C476" t="s">
        <v>25</v>
      </c>
      <c r="E476" s="1">
        <v>42139</v>
      </c>
      <c r="F476">
        <v>0.371</v>
      </c>
      <c r="G476" s="2" t="str">
        <f>TEXT(E476,"MMM")</f>
        <v>May</v>
      </c>
      <c r="H476" s="2" t="str">
        <f>TEXT(E476,"YYYY")</f>
        <v>2015</v>
      </c>
      <c r="I476" s="2" t="str">
        <f>VLOOKUP(B476,lookup!$A$2:$B$20,2)</f>
        <v xml:space="preserve">240L </v>
      </c>
      <c r="J476" s="2" t="str">
        <f>VLOOKUP(C476,lookup!$E$2:$F$15,2)</f>
        <v>F</v>
      </c>
    </row>
    <row r="477" spans="1:10" x14ac:dyDescent="0.2">
      <c r="A477" t="s">
        <v>20</v>
      </c>
      <c r="B477" t="s">
        <v>24</v>
      </c>
      <c r="C477" t="s">
        <v>5</v>
      </c>
      <c r="E477" s="1">
        <v>42139</v>
      </c>
      <c r="F477">
        <v>0.1</v>
      </c>
      <c r="G477" s="2" t="str">
        <f>TEXT(E477,"MMM")</f>
        <v>May</v>
      </c>
      <c r="H477" s="2" t="str">
        <f>TEXT(E477,"YYYY")</f>
        <v>2015</v>
      </c>
      <c r="I477" s="2" t="str">
        <f>VLOOKUP(B477,lookup!$A$2:$B$20,2)</f>
        <v xml:space="preserve">240L </v>
      </c>
      <c r="J477" s="2" t="str">
        <f>VLOOKUP(C477,lookup!$E$2:$F$15,2)</f>
        <v>DMR</v>
      </c>
    </row>
    <row r="478" spans="1:10" x14ac:dyDescent="0.2">
      <c r="A478" t="s">
        <v>20</v>
      </c>
      <c r="B478" t="s">
        <v>22</v>
      </c>
      <c r="C478" t="s">
        <v>23</v>
      </c>
      <c r="E478" s="1">
        <v>42156</v>
      </c>
      <c r="F478">
        <v>0.34699999999999998</v>
      </c>
      <c r="G478" s="2" t="str">
        <f>TEXT(E478,"MMM")</f>
        <v>Jun</v>
      </c>
      <c r="H478" s="2" t="str">
        <f>TEXT(E478,"YYYY")</f>
        <v>2015</v>
      </c>
      <c r="I478" s="2" t="str">
        <f>VLOOKUP(B478,lookup!$A$2:$B$20,2)</f>
        <v>1100L</v>
      </c>
      <c r="J478" s="2" t="str">
        <f>VLOOKUP(C478,lookup!$E$2:$F$15,2)</f>
        <v>GW</v>
      </c>
    </row>
    <row r="479" spans="1:10" x14ac:dyDescent="0.2">
      <c r="A479" t="s">
        <v>20</v>
      </c>
      <c r="B479" t="s">
        <v>26</v>
      </c>
      <c r="C479" t="s">
        <v>23</v>
      </c>
      <c r="E479" s="1">
        <v>42156</v>
      </c>
      <c r="F479">
        <v>2.7</v>
      </c>
      <c r="G479" s="2" t="str">
        <f>TEXT(E479,"MMM")</f>
        <v>Jun</v>
      </c>
      <c r="H479" s="2" t="str">
        <f>TEXT(E479,"YYYY")</f>
        <v>2015</v>
      </c>
      <c r="I479" s="2" t="str">
        <f>VLOOKUP(B479,lookup!$A$2:$B$20,2)</f>
        <v>Bulk - Open</v>
      </c>
      <c r="J479" s="2" t="str">
        <f>VLOOKUP(C479,lookup!$E$2:$F$15,2)</f>
        <v>GW</v>
      </c>
    </row>
    <row r="480" spans="1:10" x14ac:dyDescent="0.2">
      <c r="A480" t="s">
        <v>20</v>
      </c>
      <c r="B480" t="s">
        <v>26</v>
      </c>
      <c r="C480" t="s">
        <v>23</v>
      </c>
      <c r="E480" s="1">
        <v>42156</v>
      </c>
      <c r="F480">
        <v>2.54</v>
      </c>
      <c r="G480" s="2" t="str">
        <f>TEXT(E480,"MMM")</f>
        <v>Jun</v>
      </c>
      <c r="H480" s="2" t="str">
        <f>TEXT(E480,"YYYY")</f>
        <v>2015</v>
      </c>
      <c r="I480" s="2" t="str">
        <f>VLOOKUP(B480,lookup!$A$2:$B$20,2)</f>
        <v>Bulk - Open</v>
      </c>
      <c r="J480" s="2" t="str">
        <f>VLOOKUP(C480,lookup!$E$2:$F$15,2)</f>
        <v>GW</v>
      </c>
    </row>
    <row r="481" spans="1:10" x14ac:dyDescent="0.2">
      <c r="A481" t="s">
        <v>20</v>
      </c>
      <c r="B481" t="s">
        <v>26</v>
      </c>
      <c r="C481" t="s">
        <v>23</v>
      </c>
      <c r="E481" s="1">
        <v>42157</v>
      </c>
      <c r="F481">
        <v>3.33</v>
      </c>
      <c r="G481" s="2" t="str">
        <f>TEXT(E481,"MMM")</f>
        <v>Jun</v>
      </c>
      <c r="H481" s="2" t="str">
        <f>TEXT(E481,"YYYY")</f>
        <v>2015</v>
      </c>
      <c r="I481" s="2" t="str">
        <f>VLOOKUP(B481,lookup!$A$2:$B$20,2)</f>
        <v>Bulk - Open</v>
      </c>
      <c r="J481" s="2" t="str">
        <f>VLOOKUP(C481,lookup!$E$2:$F$15,2)</f>
        <v>GW</v>
      </c>
    </row>
    <row r="482" spans="1:10" x14ac:dyDescent="0.2">
      <c r="A482" t="s">
        <v>20</v>
      </c>
      <c r="B482" t="s">
        <v>26</v>
      </c>
      <c r="C482" t="s">
        <v>23</v>
      </c>
      <c r="E482" s="1">
        <v>42157</v>
      </c>
      <c r="F482">
        <v>3.52</v>
      </c>
      <c r="G482" s="2" t="str">
        <f>TEXT(E482,"MMM")</f>
        <v>Jun</v>
      </c>
      <c r="H482" s="2" t="str">
        <f>TEXT(E482,"YYYY")</f>
        <v>2015</v>
      </c>
      <c r="I482" s="2" t="str">
        <f>VLOOKUP(B482,lookup!$A$2:$B$20,2)</f>
        <v>Bulk - Open</v>
      </c>
      <c r="J482" s="2" t="str">
        <f>VLOOKUP(C482,lookup!$E$2:$F$15,2)</f>
        <v>GW</v>
      </c>
    </row>
    <row r="483" spans="1:10" x14ac:dyDescent="0.2">
      <c r="A483" t="s">
        <v>20</v>
      </c>
      <c r="B483" t="s">
        <v>22</v>
      </c>
      <c r="C483" t="s">
        <v>23</v>
      </c>
      <c r="E483" s="1">
        <v>42158</v>
      </c>
      <c r="F483">
        <v>0.34699999999999998</v>
      </c>
      <c r="G483" s="2" t="str">
        <f>TEXT(E483,"MMM")</f>
        <v>Jun</v>
      </c>
      <c r="H483" s="2" t="str">
        <f>TEXT(E483,"YYYY")</f>
        <v>2015</v>
      </c>
      <c r="I483" s="2" t="str">
        <f>VLOOKUP(B483,lookup!$A$2:$B$20,2)</f>
        <v>1100L</v>
      </c>
      <c r="J483" s="2" t="str">
        <f>VLOOKUP(C483,lookup!$E$2:$F$15,2)</f>
        <v>GW</v>
      </c>
    </row>
    <row r="484" spans="1:10" x14ac:dyDescent="0.2">
      <c r="A484" t="s">
        <v>20</v>
      </c>
      <c r="B484" t="s">
        <v>22</v>
      </c>
      <c r="C484" t="s">
        <v>23</v>
      </c>
      <c r="E484" s="1">
        <v>42158</v>
      </c>
      <c r="F484">
        <v>4.2190000000000003</v>
      </c>
      <c r="G484" s="2" t="str">
        <f>TEXT(E484,"MMM")</f>
        <v>Jun</v>
      </c>
      <c r="H484" s="2" t="str">
        <f>TEXT(E484,"YYYY")</f>
        <v>2015</v>
      </c>
      <c r="I484" s="2" t="str">
        <f>VLOOKUP(B484,lookup!$A$2:$B$20,2)</f>
        <v>1100L</v>
      </c>
      <c r="J484" s="2" t="str">
        <f>VLOOKUP(C484,lookup!$E$2:$F$15,2)</f>
        <v>GW</v>
      </c>
    </row>
    <row r="485" spans="1:10" x14ac:dyDescent="0.2">
      <c r="A485" t="s">
        <v>20</v>
      </c>
      <c r="B485" t="s">
        <v>24</v>
      </c>
      <c r="C485" t="s">
        <v>25</v>
      </c>
      <c r="E485" s="1">
        <v>42158</v>
      </c>
      <c r="F485">
        <v>0.371</v>
      </c>
      <c r="G485" s="2" t="str">
        <f>TEXT(E485,"MMM")</f>
        <v>Jun</v>
      </c>
      <c r="H485" s="2" t="str">
        <f>TEXT(E485,"YYYY")</f>
        <v>2015</v>
      </c>
      <c r="I485" s="2" t="str">
        <f>VLOOKUP(B485,lookup!$A$2:$B$20,2)</f>
        <v xml:space="preserve">240L </v>
      </c>
      <c r="J485" s="2" t="str">
        <f>VLOOKUP(C485,lookup!$E$2:$F$15,2)</f>
        <v>F</v>
      </c>
    </row>
    <row r="486" spans="1:10" x14ac:dyDescent="0.2">
      <c r="A486" t="s">
        <v>20</v>
      </c>
      <c r="B486" t="s">
        <v>27</v>
      </c>
      <c r="C486" t="s">
        <v>23</v>
      </c>
      <c r="E486" s="1">
        <v>42158</v>
      </c>
      <c r="F486">
        <v>1.72</v>
      </c>
      <c r="G486" s="2" t="str">
        <f>TEXT(E486,"MMM")</f>
        <v>Jun</v>
      </c>
      <c r="H486" s="2" t="str">
        <f>TEXT(E486,"YYYY")</f>
        <v>2015</v>
      </c>
      <c r="I486" s="2" t="str">
        <f>VLOOKUP(B486,lookup!$A$2:$B$20,2)</f>
        <v xml:space="preserve">Bulk - Enclosed </v>
      </c>
      <c r="J486" s="2" t="str">
        <f>VLOOKUP(C486,lookup!$E$2:$F$15,2)</f>
        <v>GW</v>
      </c>
    </row>
    <row r="487" spans="1:10" x14ac:dyDescent="0.2">
      <c r="A487" t="s">
        <v>20</v>
      </c>
      <c r="B487" t="s">
        <v>26</v>
      </c>
      <c r="C487" t="s">
        <v>23</v>
      </c>
      <c r="E487" s="1">
        <v>42159</v>
      </c>
      <c r="F487">
        <v>0.72</v>
      </c>
      <c r="G487" s="2" t="str">
        <f>TEXT(E487,"MMM")</f>
        <v>Jun</v>
      </c>
      <c r="H487" s="2" t="str">
        <f>TEXT(E487,"YYYY")</f>
        <v>2015</v>
      </c>
      <c r="I487" s="2" t="str">
        <f>VLOOKUP(B487,lookup!$A$2:$B$20,2)</f>
        <v>Bulk - Open</v>
      </c>
      <c r="J487" s="2" t="str">
        <f>VLOOKUP(C487,lookup!$E$2:$F$15,2)</f>
        <v>GW</v>
      </c>
    </row>
    <row r="488" spans="1:10" x14ac:dyDescent="0.2">
      <c r="A488" t="s">
        <v>20</v>
      </c>
      <c r="B488" t="s">
        <v>22</v>
      </c>
      <c r="C488" t="s">
        <v>23</v>
      </c>
      <c r="E488" s="1">
        <v>42160</v>
      </c>
      <c r="F488">
        <v>0.34699999999999998</v>
      </c>
      <c r="G488" s="2" t="str">
        <f>TEXT(E488,"MMM")</f>
        <v>Jun</v>
      </c>
      <c r="H488" s="2" t="str">
        <f>TEXT(E488,"YYYY")</f>
        <v>2015</v>
      </c>
      <c r="I488" s="2" t="str">
        <f>VLOOKUP(B488,lookup!$A$2:$B$20,2)</f>
        <v>1100L</v>
      </c>
      <c r="J488" s="2" t="str">
        <f>VLOOKUP(C488,lookup!$E$2:$F$15,2)</f>
        <v>GW</v>
      </c>
    </row>
    <row r="489" spans="1:10" x14ac:dyDescent="0.2">
      <c r="A489" t="s">
        <v>20</v>
      </c>
      <c r="B489" t="s">
        <v>22</v>
      </c>
      <c r="C489" t="s">
        <v>5</v>
      </c>
      <c r="E489" s="1">
        <v>42160</v>
      </c>
      <c r="F489">
        <v>3.6999999999999998E-2</v>
      </c>
      <c r="G489" s="2" t="str">
        <f>TEXT(E489,"MMM")</f>
        <v>Jun</v>
      </c>
      <c r="H489" s="2" t="str">
        <f>TEXT(E489,"YYYY")</f>
        <v>2015</v>
      </c>
      <c r="I489" s="2" t="str">
        <f>VLOOKUP(B489,lookup!$A$2:$B$20,2)</f>
        <v>1100L</v>
      </c>
      <c r="J489" s="2" t="str">
        <f>VLOOKUP(C489,lookup!$E$2:$F$15,2)</f>
        <v>DMR</v>
      </c>
    </row>
    <row r="490" spans="1:10" x14ac:dyDescent="0.2">
      <c r="A490" t="s">
        <v>20</v>
      </c>
      <c r="B490" t="s">
        <v>24</v>
      </c>
      <c r="C490" t="s">
        <v>25</v>
      </c>
      <c r="E490" s="1">
        <v>42160</v>
      </c>
      <c r="F490">
        <v>0.371</v>
      </c>
      <c r="G490" s="2" t="str">
        <f>TEXT(E490,"MMM")</f>
        <v>Jun</v>
      </c>
      <c r="H490" s="2" t="str">
        <f>TEXT(E490,"YYYY")</f>
        <v>2015</v>
      </c>
      <c r="I490" s="2" t="str">
        <f>VLOOKUP(B490,lookup!$A$2:$B$20,2)</f>
        <v xml:space="preserve">240L </v>
      </c>
      <c r="J490" s="2" t="str">
        <f>VLOOKUP(C490,lookup!$E$2:$F$15,2)</f>
        <v>F</v>
      </c>
    </row>
    <row r="491" spans="1:10" x14ac:dyDescent="0.2">
      <c r="A491" t="s">
        <v>20</v>
      </c>
      <c r="B491" t="s">
        <v>24</v>
      </c>
      <c r="C491" t="s">
        <v>5</v>
      </c>
      <c r="E491" s="1">
        <v>42160</v>
      </c>
      <c r="F491">
        <v>5.0999999999999997E-2</v>
      </c>
      <c r="G491" s="2" t="str">
        <f>TEXT(E491,"MMM")</f>
        <v>Jun</v>
      </c>
      <c r="H491" s="2" t="str">
        <f>TEXT(E491,"YYYY")</f>
        <v>2015</v>
      </c>
      <c r="I491" s="2" t="str">
        <f>VLOOKUP(B491,lookup!$A$2:$B$20,2)</f>
        <v xml:space="preserve">240L </v>
      </c>
      <c r="J491" s="2" t="str">
        <f>VLOOKUP(C491,lookup!$E$2:$F$15,2)</f>
        <v>DMR</v>
      </c>
    </row>
    <row r="492" spans="1:10" x14ac:dyDescent="0.2">
      <c r="A492" t="s">
        <v>20</v>
      </c>
      <c r="B492" t="s">
        <v>26</v>
      </c>
      <c r="C492" t="s">
        <v>23</v>
      </c>
      <c r="E492" s="1">
        <v>42161</v>
      </c>
      <c r="F492">
        <v>2.42</v>
      </c>
      <c r="G492" s="2" t="str">
        <f>TEXT(E492,"MMM")</f>
        <v>Jun</v>
      </c>
      <c r="H492" s="2" t="str">
        <f>TEXT(E492,"YYYY")</f>
        <v>2015</v>
      </c>
      <c r="I492" s="2" t="str">
        <f>VLOOKUP(B492,lookup!$A$2:$B$20,2)</f>
        <v>Bulk - Open</v>
      </c>
      <c r="J492" s="2" t="str">
        <f>VLOOKUP(C492,lookup!$E$2:$F$15,2)</f>
        <v>GW</v>
      </c>
    </row>
    <row r="493" spans="1:10" x14ac:dyDescent="0.2">
      <c r="A493" t="s">
        <v>20</v>
      </c>
      <c r="B493" t="s">
        <v>22</v>
      </c>
      <c r="C493" t="s">
        <v>23</v>
      </c>
      <c r="E493" s="1">
        <v>42163</v>
      </c>
      <c r="F493">
        <v>0.39700000000000002</v>
      </c>
      <c r="G493" s="2" t="str">
        <f>TEXT(E493,"MMM")</f>
        <v>Jun</v>
      </c>
      <c r="H493" s="2" t="str">
        <f>TEXT(E493,"YYYY")</f>
        <v>2015</v>
      </c>
      <c r="I493" s="2" t="str">
        <f>VLOOKUP(B493,lookup!$A$2:$B$20,2)</f>
        <v>1100L</v>
      </c>
      <c r="J493" s="2" t="str">
        <f>VLOOKUP(C493,lookup!$E$2:$F$15,2)</f>
        <v>GW</v>
      </c>
    </row>
    <row r="494" spans="1:10" x14ac:dyDescent="0.2">
      <c r="A494" t="s">
        <v>20</v>
      </c>
      <c r="B494" t="s">
        <v>22</v>
      </c>
      <c r="C494" t="s">
        <v>23</v>
      </c>
      <c r="E494" s="1">
        <v>42165</v>
      </c>
      <c r="F494">
        <v>0.34699999999999998</v>
      </c>
      <c r="G494" s="2" t="str">
        <f>TEXT(E494,"MMM")</f>
        <v>Jun</v>
      </c>
      <c r="H494" s="2" t="str">
        <f>TEXT(E494,"YYYY")</f>
        <v>2015</v>
      </c>
      <c r="I494" s="2" t="str">
        <f>VLOOKUP(B494,lookup!$A$2:$B$20,2)</f>
        <v>1100L</v>
      </c>
      <c r="J494" s="2" t="str">
        <f>VLOOKUP(C494,lookup!$E$2:$F$15,2)</f>
        <v>GW</v>
      </c>
    </row>
    <row r="495" spans="1:10" x14ac:dyDescent="0.2">
      <c r="A495" t="s">
        <v>20</v>
      </c>
      <c r="B495" t="s">
        <v>24</v>
      </c>
      <c r="C495" t="s">
        <v>25</v>
      </c>
      <c r="E495" s="1">
        <v>42165</v>
      </c>
      <c r="F495">
        <v>0.371</v>
      </c>
      <c r="G495" s="2" t="str">
        <f>TEXT(E495,"MMM")</f>
        <v>Jun</v>
      </c>
      <c r="H495" s="2" t="str">
        <f>TEXT(E495,"YYYY")</f>
        <v>2015</v>
      </c>
      <c r="I495" s="2" t="str">
        <f>VLOOKUP(B495,lookup!$A$2:$B$20,2)</f>
        <v xml:space="preserve">240L </v>
      </c>
      <c r="J495" s="2" t="str">
        <f>VLOOKUP(C495,lookup!$E$2:$F$15,2)</f>
        <v>F</v>
      </c>
    </row>
    <row r="496" spans="1:10" x14ac:dyDescent="0.2">
      <c r="A496" t="s">
        <v>20</v>
      </c>
      <c r="B496" t="s">
        <v>26</v>
      </c>
      <c r="C496" t="s">
        <v>23</v>
      </c>
      <c r="E496" s="1">
        <v>42165</v>
      </c>
      <c r="F496">
        <v>1.58</v>
      </c>
      <c r="G496" s="2" t="str">
        <f>TEXT(E496,"MMM")</f>
        <v>Jun</v>
      </c>
      <c r="H496" s="2" t="str">
        <f>TEXT(E496,"YYYY")</f>
        <v>2015</v>
      </c>
      <c r="I496" s="2" t="str">
        <f>VLOOKUP(B496,lookup!$A$2:$B$20,2)</f>
        <v>Bulk - Open</v>
      </c>
      <c r="J496" s="2" t="str">
        <f>VLOOKUP(C496,lookup!$E$2:$F$15,2)</f>
        <v>GW</v>
      </c>
    </row>
    <row r="497" spans="1:10" x14ac:dyDescent="0.2">
      <c r="A497" t="s">
        <v>20</v>
      </c>
      <c r="B497" t="s">
        <v>31</v>
      </c>
      <c r="C497" t="s">
        <v>5</v>
      </c>
      <c r="E497" s="1">
        <v>42165</v>
      </c>
      <c r="F497">
        <v>0</v>
      </c>
      <c r="G497" s="2" t="str">
        <f>TEXT(E497,"MMM")</f>
        <v>Jun</v>
      </c>
      <c r="H497" s="2" t="str">
        <f>TEXT(E497,"YYYY")</f>
        <v>2015</v>
      </c>
      <c r="I497" s="2" t="str">
        <f>VLOOKUP(B497,lookup!$A$2:$B$20,2)</f>
        <v>Compactor</v>
      </c>
      <c r="J497" s="2" t="str">
        <f>VLOOKUP(C497,lookup!$E$2:$F$15,2)</f>
        <v>DMR</v>
      </c>
    </row>
    <row r="498" spans="1:10" x14ac:dyDescent="0.2">
      <c r="A498" t="s">
        <v>20</v>
      </c>
      <c r="B498" t="s">
        <v>22</v>
      </c>
      <c r="C498" t="s">
        <v>23</v>
      </c>
      <c r="E498" s="1">
        <v>42167</v>
      </c>
      <c r="F498">
        <v>0.34699999999999998</v>
      </c>
      <c r="G498" s="2" t="str">
        <f>TEXT(E498,"MMM")</f>
        <v>Jun</v>
      </c>
      <c r="H498" s="2" t="str">
        <f>TEXT(E498,"YYYY")</f>
        <v>2015</v>
      </c>
      <c r="I498" s="2" t="str">
        <f>VLOOKUP(B498,lookup!$A$2:$B$20,2)</f>
        <v>1100L</v>
      </c>
      <c r="J498" s="2" t="str">
        <f>VLOOKUP(C498,lookup!$E$2:$F$15,2)</f>
        <v>GW</v>
      </c>
    </row>
    <row r="499" spans="1:10" x14ac:dyDescent="0.2">
      <c r="A499" t="s">
        <v>20</v>
      </c>
      <c r="B499" t="s">
        <v>22</v>
      </c>
      <c r="C499" t="s">
        <v>5</v>
      </c>
      <c r="E499" s="1">
        <v>42167</v>
      </c>
      <c r="F499">
        <v>3.6999999999999998E-2</v>
      </c>
      <c r="G499" s="2" t="str">
        <f>TEXT(E499,"MMM")</f>
        <v>Jun</v>
      </c>
      <c r="H499" s="2" t="str">
        <f>TEXT(E499,"YYYY")</f>
        <v>2015</v>
      </c>
      <c r="I499" s="2" t="str">
        <f>VLOOKUP(B499,lookup!$A$2:$B$20,2)</f>
        <v>1100L</v>
      </c>
      <c r="J499" s="2" t="str">
        <f>VLOOKUP(C499,lookup!$E$2:$F$15,2)</f>
        <v>DMR</v>
      </c>
    </row>
    <row r="500" spans="1:10" x14ac:dyDescent="0.2">
      <c r="A500" t="s">
        <v>20</v>
      </c>
      <c r="B500" t="s">
        <v>24</v>
      </c>
      <c r="C500" t="s">
        <v>25</v>
      </c>
      <c r="E500" s="1">
        <v>42167</v>
      </c>
      <c r="F500">
        <v>0.371</v>
      </c>
      <c r="G500" s="2" t="str">
        <f>TEXT(E500,"MMM")</f>
        <v>Jun</v>
      </c>
      <c r="H500" s="2" t="str">
        <f>TEXT(E500,"YYYY")</f>
        <v>2015</v>
      </c>
      <c r="I500" s="2" t="str">
        <f>VLOOKUP(B500,lookup!$A$2:$B$20,2)</f>
        <v xml:space="preserve">240L </v>
      </c>
      <c r="J500" s="2" t="str">
        <f>VLOOKUP(C500,lookup!$E$2:$F$15,2)</f>
        <v>F</v>
      </c>
    </row>
    <row r="501" spans="1:10" x14ac:dyDescent="0.2">
      <c r="A501" t="s">
        <v>20</v>
      </c>
      <c r="B501" t="s">
        <v>24</v>
      </c>
      <c r="C501" t="s">
        <v>25</v>
      </c>
      <c r="E501" s="1">
        <v>42167</v>
      </c>
      <c r="F501">
        <v>0</v>
      </c>
      <c r="G501" s="2" t="str">
        <f>TEXT(E501,"MMM")</f>
        <v>Jun</v>
      </c>
      <c r="H501" s="2" t="str">
        <f>TEXT(E501,"YYYY")</f>
        <v>2015</v>
      </c>
      <c r="I501" s="2" t="str">
        <f>VLOOKUP(B501,lookup!$A$2:$B$20,2)</f>
        <v xml:space="preserve">240L </v>
      </c>
      <c r="J501" s="2" t="str">
        <f>VLOOKUP(C501,lookup!$E$2:$F$15,2)</f>
        <v>F</v>
      </c>
    </row>
    <row r="502" spans="1:10" x14ac:dyDescent="0.2">
      <c r="A502" t="s">
        <v>20</v>
      </c>
      <c r="B502" t="s">
        <v>24</v>
      </c>
      <c r="C502" t="s">
        <v>5</v>
      </c>
      <c r="E502" s="1">
        <v>42167</v>
      </c>
      <c r="F502">
        <v>5.0999999999999997E-2</v>
      </c>
      <c r="G502" s="2" t="str">
        <f>TEXT(E502,"MMM")</f>
        <v>Jun</v>
      </c>
      <c r="H502" s="2" t="str">
        <f>TEXT(E502,"YYYY")</f>
        <v>2015</v>
      </c>
      <c r="I502" s="2" t="str">
        <f>VLOOKUP(B502,lookup!$A$2:$B$20,2)</f>
        <v xml:space="preserve">240L </v>
      </c>
      <c r="J502" s="2" t="str">
        <f>VLOOKUP(C502,lookup!$E$2:$F$15,2)</f>
        <v>DMR</v>
      </c>
    </row>
    <row r="503" spans="1:10" x14ac:dyDescent="0.2">
      <c r="A503" t="s">
        <v>20</v>
      </c>
      <c r="B503" t="s">
        <v>22</v>
      </c>
      <c r="C503" t="s">
        <v>23</v>
      </c>
      <c r="E503" s="1">
        <v>42170</v>
      </c>
      <c r="F503">
        <v>0.20200000000000001</v>
      </c>
      <c r="G503" s="2" t="str">
        <f>TEXT(E503,"MMM")</f>
        <v>Jun</v>
      </c>
      <c r="H503" s="2" t="str">
        <f>TEXT(E503,"YYYY")</f>
        <v>2015</v>
      </c>
      <c r="I503" s="2" t="str">
        <f>VLOOKUP(B503,lookup!$A$2:$B$20,2)</f>
        <v>1100L</v>
      </c>
      <c r="J503" s="2" t="str">
        <f>VLOOKUP(C503,lookup!$E$2:$F$15,2)</f>
        <v>GW</v>
      </c>
    </row>
    <row r="504" spans="1:10" x14ac:dyDescent="0.2">
      <c r="A504" t="s">
        <v>20</v>
      </c>
      <c r="B504" t="s">
        <v>26</v>
      </c>
      <c r="C504" t="s">
        <v>23</v>
      </c>
      <c r="E504" s="1">
        <v>42171</v>
      </c>
      <c r="F504">
        <v>2.34</v>
      </c>
      <c r="G504" s="2" t="str">
        <f>TEXT(E504,"MMM")</f>
        <v>Jun</v>
      </c>
      <c r="H504" s="2" t="str">
        <f>TEXT(E504,"YYYY")</f>
        <v>2015</v>
      </c>
      <c r="I504" s="2" t="str">
        <f>VLOOKUP(B504,lookup!$A$2:$B$20,2)</f>
        <v>Bulk - Open</v>
      </c>
      <c r="J504" s="2" t="str">
        <f>VLOOKUP(C504,lookup!$E$2:$F$15,2)</f>
        <v>GW</v>
      </c>
    </row>
    <row r="505" spans="1:10" x14ac:dyDescent="0.2">
      <c r="A505" t="s">
        <v>20</v>
      </c>
      <c r="B505" t="s">
        <v>22</v>
      </c>
      <c r="C505" t="s">
        <v>23</v>
      </c>
      <c r="E505" s="1">
        <v>42172</v>
      </c>
      <c r="F505">
        <v>0.32700000000000001</v>
      </c>
      <c r="G505" s="2" t="str">
        <f>TEXT(E505,"MMM")</f>
        <v>Jun</v>
      </c>
      <c r="H505" s="2" t="str">
        <f>TEXT(E505,"YYYY")</f>
        <v>2015</v>
      </c>
      <c r="I505" s="2" t="str">
        <f>VLOOKUP(B505,lookup!$A$2:$B$20,2)</f>
        <v>1100L</v>
      </c>
      <c r="J505" s="2" t="str">
        <f>VLOOKUP(C505,lookup!$E$2:$F$15,2)</f>
        <v>GW</v>
      </c>
    </row>
    <row r="506" spans="1:10" x14ac:dyDescent="0.2">
      <c r="A506" t="s">
        <v>20</v>
      </c>
      <c r="B506" t="s">
        <v>24</v>
      </c>
      <c r="C506" t="s">
        <v>25</v>
      </c>
      <c r="E506" s="1">
        <v>42172</v>
      </c>
      <c r="F506">
        <v>0.371</v>
      </c>
      <c r="G506" s="2" t="str">
        <f>TEXT(E506,"MMM")</f>
        <v>Jun</v>
      </c>
      <c r="H506" s="2" t="str">
        <f>TEXT(E506,"YYYY")</f>
        <v>2015</v>
      </c>
      <c r="I506" s="2" t="str">
        <f>VLOOKUP(B506,lookup!$A$2:$B$20,2)</f>
        <v xml:space="preserve">240L </v>
      </c>
      <c r="J506" s="2" t="str">
        <f>VLOOKUP(C506,lookup!$E$2:$F$15,2)</f>
        <v>F</v>
      </c>
    </row>
    <row r="507" spans="1:10" x14ac:dyDescent="0.2">
      <c r="A507" t="s">
        <v>20</v>
      </c>
      <c r="B507" t="s">
        <v>26</v>
      </c>
      <c r="C507" t="s">
        <v>23</v>
      </c>
      <c r="E507" s="1">
        <v>42172</v>
      </c>
      <c r="F507">
        <v>2.76</v>
      </c>
      <c r="G507" s="2" t="str">
        <f>TEXT(E507,"MMM")</f>
        <v>Jun</v>
      </c>
      <c r="H507" s="2" t="str">
        <f>TEXT(E507,"YYYY")</f>
        <v>2015</v>
      </c>
      <c r="I507" s="2" t="str">
        <f>VLOOKUP(B507,lookup!$A$2:$B$20,2)</f>
        <v>Bulk - Open</v>
      </c>
      <c r="J507" s="2" t="str">
        <f>VLOOKUP(C507,lookup!$E$2:$F$15,2)</f>
        <v>GW</v>
      </c>
    </row>
    <row r="508" spans="1:10" x14ac:dyDescent="0.2">
      <c r="A508" t="s">
        <v>20</v>
      </c>
      <c r="B508" t="s">
        <v>22</v>
      </c>
      <c r="C508" t="s">
        <v>23</v>
      </c>
      <c r="E508" s="1">
        <v>42174</v>
      </c>
      <c r="F508">
        <v>0.32700000000000001</v>
      </c>
      <c r="G508" s="2" t="str">
        <f>TEXT(E508,"MMM")</f>
        <v>Jun</v>
      </c>
      <c r="H508" s="2" t="str">
        <f>TEXT(E508,"YYYY")</f>
        <v>2015</v>
      </c>
      <c r="I508" s="2" t="str">
        <f>VLOOKUP(B508,lookup!$A$2:$B$20,2)</f>
        <v>1100L</v>
      </c>
      <c r="J508" s="2" t="str">
        <f>VLOOKUP(C508,lookup!$E$2:$F$15,2)</f>
        <v>GW</v>
      </c>
    </row>
    <row r="509" spans="1:10" x14ac:dyDescent="0.2">
      <c r="A509" t="s">
        <v>20</v>
      </c>
      <c r="B509" t="s">
        <v>22</v>
      </c>
      <c r="C509" t="s">
        <v>5</v>
      </c>
      <c r="E509" s="1">
        <v>42174</v>
      </c>
      <c r="F509">
        <v>3.6999999999999998E-2</v>
      </c>
      <c r="G509" s="2" t="str">
        <f>TEXT(E509,"MMM")</f>
        <v>Jun</v>
      </c>
      <c r="H509" s="2" t="str">
        <f>TEXT(E509,"YYYY")</f>
        <v>2015</v>
      </c>
      <c r="I509" s="2" t="str">
        <f>VLOOKUP(B509,lookup!$A$2:$B$20,2)</f>
        <v>1100L</v>
      </c>
      <c r="J509" s="2" t="str">
        <f>VLOOKUP(C509,lookup!$E$2:$F$15,2)</f>
        <v>DMR</v>
      </c>
    </row>
    <row r="510" spans="1:10" x14ac:dyDescent="0.2">
      <c r="A510" t="s">
        <v>20</v>
      </c>
      <c r="B510" t="s">
        <v>24</v>
      </c>
      <c r="C510" t="s">
        <v>25</v>
      </c>
      <c r="E510" s="1">
        <v>42174</v>
      </c>
      <c r="F510">
        <v>0.371</v>
      </c>
      <c r="G510" s="2" t="str">
        <f>TEXT(E510,"MMM")</f>
        <v>Jun</v>
      </c>
      <c r="H510" s="2" t="str">
        <f>TEXT(E510,"YYYY")</f>
        <v>2015</v>
      </c>
      <c r="I510" s="2" t="str">
        <f>VLOOKUP(B510,lookup!$A$2:$B$20,2)</f>
        <v xml:space="preserve">240L </v>
      </c>
      <c r="J510" s="2" t="str">
        <f>VLOOKUP(C510,lookup!$E$2:$F$15,2)</f>
        <v>F</v>
      </c>
    </row>
    <row r="511" spans="1:10" x14ac:dyDescent="0.2">
      <c r="A511" t="s">
        <v>20</v>
      </c>
      <c r="B511" t="s">
        <v>24</v>
      </c>
      <c r="C511" t="s">
        <v>25</v>
      </c>
      <c r="E511" s="1">
        <v>42174</v>
      </c>
      <c r="F511">
        <v>0.13800000000000001</v>
      </c>
      <c r="G511" s="2" t="str">
        <f>TEXT(E511,"MMM")</f>
        <v>Jun</v>
      </c>
      <c r="H511" s="2" t="str">
        <f>TEXT(E511,"YYYY")</f>
        <v>2015</v>
      </c>
      <c r="I511" s="2" t="str">
        <f>VLOOKUP(B511,lookup!$A$2:$B$20,2)</f>
        <v xml:space="preserve">240L </v>
      </c>
      <c r="J511" s="2" t="str">
        <f>VLOOKUP(C511,lookup!$E$2:$F$15,2)</f>
        <v>F</v>
      </c>
    </row>
    <row r="512" spans="1:10" x14ac:dyDescent="0.2">
      <c r="A512" t="s">
        <v>20</v>
      </c>
      <c r="B512" t="s">
        <v>24</v>
      </c>
      <c r="C512" t="s">
        <v>5</v>
      </c>
      <c r="E512" s="1">
        <v>42174</v>
      </c>
      <c r="F512">
        <v>2.5000000000000001E-2</v>
      </c>
      <c r="G512" s="2" t="str">
        <f>TEXT(E512,"MMM")</f>
        <v>Jun</v>
      </c>
      <c r="H512" s="2" t="str">
        <f>TEXT(E512,"YYYY")</f>
        <v>2015</v>
      </c>
      <c r="I512" s="2" t="str">
        <f>VLOOKUP(B512,lookup!$A$2:$B$20,2)</f>
        <v xml:space="preserve">240L </v>
      </c>
      <c r="J512" s="2" t="str">
        <f>VLOOKUP(C512,lookup!$E$2:$F$15,2)</f>
        <v>DMR</v>
      </c>
    </row>
    <row r="513" spans="1:10" x14ac:dyDescent="0.2">
      <c r="A513" t="s">
        <v>20</v>
      </c>
      <c r="B513" t="s">
        <v>22</v>
      </c>
      <c r="C513" t="s">
        <v>23</v>
      </c>
      <c r="E513" s="1">
        <v>42177</v>
      </c>
      <c r="F513">
        <v>0.14000000000000001</v>
      </c>
      <c r="G513" s="2" t="str">
        <f>TEXT(E513,"MMM")</f>
        <v>Jun</v>
      </c>
      <c r="H513" s="2" t="str">
        <f>TEXT(E513,"YYYY")</f>
        <v>2015</v>
      </c>
      <c r="I513" s="2" t="str">
        <f>VLOOKUP(B513,lookup!$A$2:$B$20,2)</f>
        <v>1100L</v>
      </c>
      <c r="J513" s="2" t="str">
        <f>VLOOKUP(C513,lookup!$E$2:$F$15,2)</f>
        <v>GW</v>
      </c>
    </row>
    <row r="514" spans="1:10" x14ac:dyDescent="0.2">
      <c r="A514" t="s">
        <v>20</v>
      </c>
      <c r="B514" t="s">
        <v>26</v>
      </c>
      <c r="C514" t="s">
        <v>23</v>
      </c>
      <c r="E514" s="1">
        <v>42178</v>
      </c>
      <c r="F514">
        <v>2.54</v>
      </c>
      <c r="G514" s="2" t="str">
        <f>TEXT(E514,"MMM")</f>
        <v>Jun</v>
      </c>
      <c r="H514" s="2" t="str">
        <f>TEXT(E514,"YYYY")</f>
        <v>2015</v>
      </c>
      <c r="I514" s="2" t="str">
        <f>VLOOKUP(B514,lookup!$A$2:$B$20,2)</f>
        <v>Bulk - Open</v>
      </c>
      <c r="J514" s="2" t="str">
        <f>VLOOKUP(C514,lookup!$E$2:$F$15,2)</f>
        <v>GW</v>
      </c>
    </row>
    <row r="515" spans="1:10" x14ac:dyDescent="0.2">
      <c r="A515" t="s">
        <v>20</v>
      </c>
      <c r="B515" t="s">
        <v>22</v>
      </c>
      <c r="C515" t="s">
        <v>23</v>
      </c>
      <c r="E515" s="1">
        <v>42179</v>
      </c>
      <c r="F515">
        <v>0.29099999999999998</v>
      </c>
      <c r="G515" s="2" t="str">
        <f>TEXT(E515,"MMM")</f>
        <v>Jun</v>
      </c>
      <c r="H515" s="2" t="str">
        <f>TEXT(E515,"YYYY")</f>
        <v>2015</v>
      </c>
      <c r="I515" s="2" t="str">
        <f>VLOOKUP(B515,lookup!$A$2:$B$20,2)</f>
        <v>1100L</v>
      </c>
      <c r="J515" s="2" t="str">
        <f>VLOOKUP(C515,lookup!$E$2:$F$15,2)</f>
        <v>GW</v>
      </c>
    </row>
    <row r="516" spans="1:10" x14ac:dyDescent="0.2">
      <c r="A516" t="s">
        <v>20</v>
      </c>
      <c r="B516" t="s">
        <v>24</v>
      </c>
      <c r="C516" t="s">
        <v>25</v>
      </c>
      <c r="E516" s="1">
        <v>42179</v>
      </c>
      <c r="F516">
        <v>0.371</v>
      </c>
      <c r="G516" s="2" t="str">
        <f>TEXT(E516,"MMM")</f>
        <v>Jun</v>
      </c>
      <c r="H516" s="2" t="str">
        <f>TEXT(E516,"YYYY")</f>
        <v>2015</v>
      </c>
      <c r="I516" s="2" t="str">
        <f>VLOOKUP(B516,lookup!$A$2:$B$20,2)</f>
        <v xml:space="preserve">240L </v>
      </c>
      <c r="J516" s="2" t="str">
        <f>VLOOKUP(C516,lookup!$E$2:$F$15,2)</f>
        <v>F</v>
      </c>
    </row>
    <row r="517" spans="1:10" x14ac:dyDescent="0.2">
      <c r="A517" t="s">
        <v>20</v>
      </c>
      <c r="B517" t="s">
        <v>22</v>
      </c>
      <c r="C517" t="s">
        <v>23</v>
      </c>
      <c r="E517" s="1">
        <v>42181</v>
      </c>
      <c r="F517">
        <v>0.253</v>
      </c>
      <c r="G517" s="2" t="str">
        <f>TEXT(E517,"MMM")</f>
        <v>Jun</v>
      </c>
      <c r="H517" s="2" t="str">
        <f>TEXT(E517,"YYYY")</f>
        <v>2015</v>
      </c>
      <c r="I517" s="2" t="str">
        <f>VLOOKUP(B517,lookup!$A$2:$B$20,2)</f>
        <v>1100L</v>
      </c>
      <c r="J517" s="2" t="str">
        <f>VLOOKUP(C517,lookup!$E$2:$F$15,2)</f>
        <v>GW</v>
      </c>
    </row>
    <row r="518" spans="1:10" x14ac:dyDescent="0.2">
      <c r="A518" t="s">
        <v>20</v>
      </c>
      <c r="B518" t="s">
        <v>22</v>
      </c>
      <c r="C518" t="s">
        <v>5</v>
      </c>
      <c r="E518" s="1">
        <v>42181</v>
      </c>
      <c r="F518">
        <v>0</v>
      </c>
      <c r="G518" s="2" t="str">
        <f>TEXT(E518,"MMM")</f>
        <v>Jun</v>
      </c>
      <c r="H518" s="2" t="str">
        <f>TEXT(E518,"YYYY")</f>
        <v>2015</v>
      </c>
      <c r="I518" s="2" t="str">
        <f>VLOOKUP(B518,lookup!$A$2:$B$20,2)</f>
        <v>1100L</v>
      </c>
      <c r="J518" s="2" t="str">
        <f>VLOOKUP(C518,lookup!$E$2:$F$15,2)</f>
        <v>DMR</v>
      </c>
    </row>
    <row r="519" spans="1:10" x14ac:dyDescent="0.2">
      <c r="A519" t="s">
        <v>20</v>
      </c>
      <c r="B519" t="s">
        <v>24</v>
      </c>
      <c r="C519" t="s">
        <v>25</v>
      </c>
      <c r="E519" s="1">
        <v>42181</v>
      </c>
      <c r="F519">
        <v>0.371</v>
      </c>
      <c r="G519" s="2" t="str">
        <f>TEXT(E519,"MMM")</f>
        <v>Jun</v>
      </c>
      <c r="H519" s="2" t="str">
        <f>TEXT(E519,"YYYY")</f>
        <v>2015</v>
      </c>
      <c r="I519" s="2" t="str">
        <f>VLOOKUP(B519,lookup!$A$2:$B$20,2)</f>
        <v xml:space="preserve">240L </v>
      </c>
      <c r="J519" s="2" t="str">
        <f>VLOOKUP(C519,lookup!$E$2:$F$15,2)</f>
        <v>F</v>
      </c>
    </row>
    <row r="520" spans="1:10" x14ac:dyDescent="0.2">
      <c r="A520" t="s">
        <v>20</v>
      </c>
      <c r="B520" t="s">
        <v>24</v>
      </c>
      <c r="C520" t="s">
        <v>5</v>
      </c>
      <c r="E520" s="1">
        <v>42181</v>
      </c>
      <c r="F520">
        <v>2.5000000000000001E-2</v>
      </c>
      <c r="G520" s="2" t="str">
        <f>TEXT(E520,"MMM")</f>
        <v>Jun</v>
      </c>
      <c r="H520" s="2" t="str">
        <f>TEXT(E520,"YYYY")</f>
        <v>2015</v>
      </c>
      <c r="I520" s="2" t="str">
        <f>VLOOKUP(B520,lookup!$A$2:$B$20,2)</f>
        <v xml:space="preserve">240L </v>
      </c>
      <c r="J520" s="2" t="str">
        <f>VLOOKUP(C520,lookup!$E$2:$F$15,2)</f>
        <v>DMR</v>
      </c>
    </row>
    <row r="521" spans="1:10" x14ac:dyDescent="0.2">
      <c r="A521" t="s">
        <v>20</v>
      </c>
      <c r="B521" t="s">
        <v>22</v>
      </c>
      <c r="C521" t="s">
        <v>23</v>
      </c>
      <c r="E521" s="1">
        <v>42184</v>
      </c>
      <c r="F521">
        <v>0.28899999999999998</v>
      </c>
      <c r="G521" s="2" t="str">
        <f>TEXT(E521,"MMM")</f>
        <v>Jun</v>
      </c>
      <c r="H521" s="2" t="str">
        <f>TEXT(E521,"YYYY")</f>
        <v>2015</v>
      </c>
      <c r="I521" s="2" t="str">
        <f>VLOOKUP(B521,lookup!$A$2:$B$20,2)</f>
        <v>1100L</v>
      </c>
      <c r="J521" s="2" t="str">
        <f>VLOOKUP(C521,lookup!$E$2:$F$15,2)</f>
        <v>GW</v>
      </c>
    </row>
    <row r="522" spans="1:10" x14ac:dyDescent="0.2">
      <c r="A522" t="s">
        <v>20</v>
      </c>
      <c r="B522" t="s">
        <v>26</v>
      </c>
      <c r="C522" t="s">
        <v>23</v>
      </c>
      <c r="E522" s="1">
        <v>42185</v>
      </c>
      <c r="F522">
        <v>2.06</v>
      </c>
      <c r="G522" s="2" t="str">
        <f>TEXT(E522,"MMM")</f>
        <v>Jun</v>
      </c>
      <c r="H522" s="2" t="str">
        <f>TEXT(E522,"YYYY")</f>
        <v>2015</v>
      </c>
      <c r="I522" s="2" t="str">
        <f>VLOOKUP(B522,lookup!$A$2:$B$20,2)</f>
        <v>Bulk - Open</v>
      </c>
      <c r="J522" s="2" t="str">
        <f>VLOOKUP(C522,lookup!$E$2:$F$15,2)</f>
        <v>GW</v>
      </c>
    </row>
    <row r="523" spans="1:10" x14ac:dyDescent="0.2">
      <c r="A523" s="6" t="s">
        <v>20</v>
      </c>
      <c r="B523" t="s">
        <v>27</v>
      </c>
      <c r="C523" t="s">
        <v>23</v>
      </c>
      <c r="E523" s="1">
        <v>42186</v>
      </c>
      <c r="F523">
        <v>32.5</v>
      </c>
      <c r="G523" s="2" t="str">
        <f>TEXT(E523,"MMM")</f>
        <v>Jul</v>
      </c>
      <c r="H523" s="2" t="str">
        <f>TEXT(E523,"YYYY")</f>
        <v>2015</v>
      </c>
      <c r="I523" s="2" t="str">
        <f>VLOOKUP(B523,lookup!$A$2:$B$20,2)</f>
        <v xml:space="preserve">Bulk - Enclosed </v>
      </c>
      <c r="J523" s="2" t="str">
        <f>VLOOKUP(C523,lookup!$E$2:$F$15,2)</f>
        <v>GW</v>
      </c>
    </row>
  </sheetData>
  <sortState ref="A2:Z1875">
    <sortCondition ref="E18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6" sqref="F16"/>
    </sheetView>
  </sheetViews>
  <sheetFormatPr defaultRowHeight="12.75" x14ac:dyDescent="0.2"/>
  <cols>
    <col min="1" max="1" width="19.28515625" customWidth="1"/>
    <col min="5" max="5" width="25.42578125" customWidth="1"/>
  </cols>
  <sheetData>
    <row r="1" spans="1:10" ht="26.25" x14ac:dyDescent="0.4">
      <c r="A1" s="4" t="s">
        <v>32</v>
      </c>
      <c r="B1" s="3"/>
      <c r="C1" s="3"/>
      <c r="D1" s="3"/>
      <c r="E1" s="4" t="s">
        <v>33</v>
      </c>
      <c r="F1" s="3"/>
      <c r="I1" s="4" t="s">
        <v>49</v>
      </c>
      <c r="J1" s="3"/>
    </row>
    <row r="2" spans="1:10" ht="15" x14ac:dyDescent="0.25">
      <c r="A2" s="3" t="s">
        <v>22</v>
      </c>
      <c r="B2" s="3" t="s">
        <v>34</v>
      </c>
      <c r="C2" s="3"/>
      <c r="D2" s="3"/>
      <c r="E2" s="3" t="s">
        <v>13</v>
      </c>
      <c r="F2" s="3" t="s">
        <v>35</v>
      </c>
      <c r="I2" s="3">
        <v>2012</v>
      </c>
      <c r="J2" s="6" t="s">
        <v>50</v>
      </c>
    </row>
    <row r="3" spans="1:10" ht="15" x14ac:dyDescent="0.25">
      <c r="A3" s="3" t="s">
        <v>24</v>
      </c>
      <c r="B3" s="3" t="s">
        <v>36</v>
      </c>
      <c r="C3" s="3"/>
      <c r="D3" s="3"/>
      <c r="E3" s="3" t="s">
        <v>9</v>
      </c>
      <c r="F3" s="7" t="s">
        <v>59</v>
      </c>
      <c r="I3" s="3">
        <v>2013</v>
      </c>
      <c r="J3" s="6" t="s">
        <v>51</v>
      </c>
    </row>
    <row r="4" spans="1:10" ht="15" x14ac:dyDescent="0.25">
      <c r="A4" s="3" t="s">
        <v>14</v>
      </c>
      <c r="B4" s="3" t="s">
        <v>38</v>
      </c>
      <c r="C4" s="3"/>
      <c r="D4" s="3"/>
      <c r="E4" s="5" t="s">
        <v>41</v>
      </c>
      <c r="F4" s="5" t="s">
        <v>41</v>
      </c>
      <c r="I4" s="3">
        <v>2014</v>
      </c>
      <c r="J4" s="6" t="s">
        <v>52</v>
      </c>
    </row>
    <row r="5" spans="1:10" ht="15" x14ac:dyDescent="0.25">
      <c r="A5" s="3" t="s">
        <v>31</v>
      </c>
      <c r="B5" s="3" t="s">
        <v>39</v>
      </c>
      <c r="C5" s="3"/>
      <c r="D5" s="3"/>
      <c r="E5" s="5" t="s">
        <v>35</v>
      </c>
      <c r="F5" s="7" t="s">
        <v>60</v>
      </c>
      <c r="I5" s="3">
        <v>2015</v>
      </c>
      <c r="J5" s="6" t="s">
        <v>53</v>
      </c>
    </row>
    <row r="6" spans="1:10" ht="15" x14ac:dyDescent="0.25">
      <c r="A6" s="3" t="s">
        <v>30</v>
      </c>
      <c r="B6" s="3" t="s">
        <v>40</v>
      </c>
      <c r="C6" s="3"/>
      <c r="D6" s="3"/>
      <c r="E6" s="3" t="s">
        <v>23</v>
      </c>
      <c r="F6" s="7" t="s">
        <v>59</v>
      </c>
      <c r="I6" s="3">
        <v>2016</v>
      </c>
      <c r="J6" s="6" t="s">
        <v>54</v>
      </c>
    </row>
    <row r="7" spans="1:10" ht="15" x14ac:dyDescent="0.25">
      <c r="A7" s="3" t="s">
        <v>29</v>
      </c>
      <c r="B7" s="3" t="s">
        <v>39</v>
      </c>
      <c r="C7" s="3"/>
      <c r="D7" s="3"/>
      <c r="E7" s="3" t="s">
        <v>7</v>
      </c>
      <c r="F7" s="7" t="s">
        <v>59</v>
      </c>
      <c r="I7" s="3">
        <v>2017</v>
      </c>
      <c r="J7" s="6" t="s">
        <v>55</v>
      </c>
    </row>
    <row r="8" spans="1:10" ht="15" x14ac:dyDescent="0.25">
      <c r="A8" s="3" t="s">
        <v>27</v>
      </c>
      <c r="B8" s="3" t="s">
        <v>40</v>
      </c>
      <c r="C8" s="3"/>
      <c r="D8" s="3"/>
      <c r="E8" s="5" t="s">
        <v>37</v>
      </c>
      <c r="F8" s="7" t="s">
        <v>59</v>
      </c>
      <c r="I8" s="3">
        <v>2018</v>
      </c>
      <c r="J8" s="6" t="s">
        <v>56</v>
      </c>
    </row>
    <row r="9" spans="1:10" ht="15" x14ac:dyDescent="0.25">
      <c r="A9" s="7" t="s">
        <v>26</v>
      </c>
      <c r="B9" s="3" t="s">
        <v>38</v>
      </c>
      <c r="C9" s="3"/>
      <c r="D9" s="3"/>
      <c r="E9" s="3" t="s">
        <v>28</v>
      </c>
      <c r="F9" s="7" t="s">
        <v>61</v>
      </c>
      <c r="I9" s="3">
        <v>2019</v>
      </c>
      <c r="J9" s="6" t="s">
        <v>57</v>
      </c>
    </row>
    <row r="10" spans="1:10" ht="15" x14ac:dyDescent="0.25">
      <c r="A10" s="3" t="s">
        <v>4</v>
      </c>
      <c r="B10" s="3" t="s">
        <v>39</v>
      </c>
      <c r="C10" s="3"/>
      <c r="D10" s="3"/>
      <c r="E10" s="5" t="s">
        <v>28</v>
      </c>
      <c r="F10" s="7" t="s">
        <v>61</v>
      </c>
      <c r="I10" s="3">
        <v>2020</v>
      </c>
      <c r="J10" s="6" t="s">
        <v>58</v>
      </c>
    </row>
    <row r="11" spans="1:10" ht="15" x14ac:dyDescent="0.25">
      <c r="A11" s="3" t="s">
        <v>6</v>
      </c>
      <c r="B11" s="3" t="s">
        <v>38</v>
      </c>
      <c r="C11" s="3"/>
      <c r="D11" s="3"/>
      <c r="E11" s="3" t="s">
        <v>12</v>
      </c>
      <c r="F11" s="7" t="s">
        <v>61</v>
      </c>
    </row>
    <row r="12" spans="1:10" ht="15" x14ac:dyDescent="0.25">
      <c r="A12" s="3" t="s">
        <v>19</v>
      </c>
      <c r="B12" s="3" t="s">
        <v>38</v>
      </c>
      <c r="C12" s="3"/>
      <c r="D12" s="3"/>
      <c r="E12" s="7" t="s">
        <v>48</v>
      </c>
      <c r="F12" s="7" t="s">
        <v>62</v>
      </c>
    </row>
    <row r="13" spans="1:10" ht="15" x14ac:dyDescent="0.25">
      <c r="A13" s="3" t="s">
        <v>8</v>
      </c>
      <c r="B13" s="3" t="s">
        <v>34</v>
      </c>
      <c r="C13" s="3"/>
      <c r="D13" s="3"/>
      <c r="E13" s="3" t="s">
        <v>5</v>
      </c>
      <c r="F13" s="3" t="s">
        <v>41</v>
      </c>
    </row>
    <row r="14" spans="1:10" ht="15" x14ac:dyDescent="0.25">
      <c r="A14" s="3" t="s">
        <v>10</v>
      </c>
      <c r="B14" s="3" t="s">
        <v>36</v>
      </c>
      <c r="E14" s="3" t="s">
        <v>25</v>
      </c>
      <c r="F14" s="7" t="s">
        <v>60</v>
      </c>
    </row>
    <row r="15" spans="1:10" ht="15" x14ac:dyDescent="0.25">
      <c r="A15" s="3" t="s">
        <v>44</v>
      </c>
      <c r="B15" s="3" t="s">
        <v>34</v>
      </c>
      <c r="E15" s="3" t="s">
        <v>11</v>
      </c>
      <c r="F15" s="7" t="s">
        <v>63</v>
      </c>
    </row>
    <row r="16" spans="1:10" ht="15" x14ac:dyDescent="0.25">
      <c r="A16" s="3" t="s">
        <v>45</v>
      </c>
      <c r="B16" s="3" t="s">
        <v>36</v>
      </c>
      <c r="E16" s="3"/>
      <c r="F16" s="3"/>
    </row>
    <row r="17" spans="1:6" ht="15" x14ac:dyDescent="0.25">
      <c r="A17" s="3" t="s">
        <v>42</v>
      </c>
      <c r="B17" s="5" t="s">
        <v>39</v>
      </c>
      <c r="E17" s="3"/>
      <c r="F17" s="3"/>
    </row>
    <row r="18" spans="1:6" ht="15" x14ac:dyDescent="0.25">
      <c r="A18" s="3" t="s">
        <v>43</v>
      </c>
      <c r="B18" s="3" t="s">
        <v>38</v>
      </c>
      <c r="E18" s="3"/>
      <c r="F18" s="3"/>
    </row>
    <row r="19" spans="1:6" ht="15" x14ac:dyDescent="0.25">
      <c r="A19" s="3" t="s">
        <v>46</v>
      </c>
      <c r="B19" s="3" t="s">
        <v>34</v>
      </c>
    </row>
    <row r="20" spans="1:6" ht="15" x14ac:dyDescent="0.25">
      <c r="A20" s="3" t="s">
        <v>47</v>
      </c>
      <c r="B20" s="3" t="s">
        <v>36</v>
      </c>
    </row>
  </sheetData>
  <sortState ref="A2:B2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Boyle</dc:creator>
  <cp:lastModifiedBy>setup</cp:lastModifiedBy>
  <dcterms:created xsi:type="dcterms:W3CDTF">2015-10-20T12:40:59Z</dcterms:created>
  <dcterms:modified xsi:type="dcterms:W3CDTF">2017-04-03T14:44:06Z</dcterms:modified>
</cp:coreProperties>
</file>