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420" windowWidth="17955" windowHeight="11460"/>
  </bookViews>
  <sheets>
    <sheet name="Data" sheetId="1" r:id="rId1"/>
    <sheet name="RefValues" sheetId="2" r:id="rId2"/>
  </sheets>
  <definedNames>
    <definedName name="_xlnm._FilterDatabase" localSheetId="0" hidden="1">Data!$A$1:$K$1</definedName>
  </definedNames>
  <calcPr calcId="14562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2" i="1"/>
  <c r="I75" i="1" l="1"/>
  <c r="I48" i="1"/>
  <c r="I51" i="1"/>
  <c r="I52" i="1"/>
  <c r="I54" i="1"/>
  <c r="I57" i="1"/>
  <c r="I58" i="1"/>
  <c r="I61" i="1"/>
  <c r="I62" i="1"/>
  <c r="I63" i="1"/>
  <c r="I65" i="1"/>
  <c r="I66" i="1"/>
  <c r="I68" i="1"/>
  <c r="I69" i="1"/>
  <c r="I71" i="1"/>
  <c r="I74" i="1"/>
  <c r="I76" i="1"/>
  <c r="I78" i="1"/>
  <c r="I79" i="1"/>
  <c r="I81" i="1"/>
  <c r="I83" i="1"/>
  <c r="I84" i="1"/>
  <c r="I49" i="1"/>
  <c r="I55" i="1"/>
  <c r="I59" i="1"/>
  <c r="I72" i="1"/>
  <c r="I53" i="1"/>
  <c r="I70" i="1"/>
  <c r="I80" i="1"/>
  <c r="I50" i="1"/>
  <c r="I56" i="1"/>
  <c r="I60" i="1"/>
  <c r="I64" i="1"/>
  <c r="I67" i="1"/>
  <c r="I73" i="1"/>
  <c r="I77" i="1"/>
  <c r="I82" i="1"/>
  <c r="I85" i="1"/>
  <c r="I96" i="1"/>
  <c r="I125" i="1"/>
  <c r="I86" i="1"/>
  <c r="I87" i="1"/>
  <c r="I90" i="1"/>
  <c r="I92" i="1"/>
  <c r="I97" i="1"/>
  <c r="I98" i="1"/>
  <c r="I100" i="1"/>
  <c r="I101" i="1"/>
  <c r="I104" i="1"/>
  <c r="I106" i="1"/>
  <c r="I107" i="1"/>
  <c r="I109" i="1"/>
  <c r="I110" i="1"/>
  <c r="I112" i="1"/>
  <c r="I115" i="1"/>
  <c r="I116" i="1"/>
  <c r="I118" i="1"/>
  <c r="I119" i="1"/>
  <c r="I121" i="1"/>
  <c r="I123" i="1"/>
  <c r="I126" i="1"/>
  <c r="I128" i="1"/>
  <c r="I130" i="1"/>
  <c r="I88" i="1"/>
  <c r="I93" i="1"/>
  <c r="I113" i="1"/>
  <c r="I131" i="1"/>
  <c r="I91" i="1"/>
  <c r="I102" i="1"/>
  <c r="I111" i="1"/>
  <c r="I120" i="1"/>
  <c r="I129" i="1"/>
  <c r="I103" i="1"/>
  <c r="I89" i="1"/>
  <c r="I94" i="1"/>
  <c r="I99" i="1"/>
  <c r="I105" i="1"/>
  <c r="I108" i="1"/>
  <c r="I114" i="1"/>
  <c r="I117" i="1"/>
  <c r="I122" i="1"/>
  <c r="I127" i="1"/>
  <c r="I132" i="1"/>
  <c r="I95" i="1"/>
  <c r="I124" i="1"/>
  <c r="I133" i="1"/>
  <c r="I134" i="1"/>
  <c r="I138" i="1"/>
  <c r="I140" i="1"/>
  <c r="I141" i="1"/>
  <c r="I143" i="1"/>
  <c r="I145" i="1"/>
  <c r="I146" i="1"/>
  <c r="I148" i="1"/>
  <c r="I149" i="1"/>
  <c r="I151" i="1"/>
  <c r="I154" i="1"/>
  <c r="I155" i="1"/>
  <c r="I157" i="1"/>
  <c r="I159" i="1"/>
  <c r="I161" i="1"/>
  <c r="I163" i="1"/>
  <c r="I164" i="1"/>
  <c r="I166" i="1"/>
  <c r="I167" i="1"/>
  <c r="I169" i="1"/>
  <c r="I172" i="1"/>
  <c r="I173" i="1"/>
  <c r="I135" i="1"/>
  <c r="I152" i="1"/>
  <c r="I170" i="1"/>
  <c r="I142" i="1"/>
  <c r="I150" i="1"/>
  <c r="I160" i="1"/>
  <c r="I168" i="1"/>
  <c r="I136" i="1"/>
  <c r="I158" i="1"/>
  <c r="I137" i="1"/>
  <c r="I139" i="1"/>
  <c r="I144" i="1"/>
  <c r="I147" i="1"/>
  <c r="I153" i="1"/>
  <c r="I156" i="1"/>
  <c r="I162" i="1"/>
  <c r="I165" i="1"/>
  <c r="I171" i="1"/>
  <c r="I174" i="1"/>
  <c r="I175" i="1"/>
  <c r="I181" i="1"/>
  <c r="I207" i="1"/>
  <c r="I176" i="1"/>
  <c r="I178" i="1"/>
  <c r="I179" i="1"/>
  <c r="I182" i="1"/>
  <c r="I184" i="1"/>
  <c r="I185" i="1"/>
  <c r="I187" i="1"/>
  <c r="I188" i="1"/>
  <c r="I189" i="1"/>
  <c r="I192" i="1"/>
  <c r="I193" i="1"/>
  <c r="I195" i="1"/>
  <c r="I196" i="1"/>
  <c r="I198" i="1"/>
  <c r="I200" i="1"/>
  <c r="I201" i="1"/>
  <c r="I203" i="1"/>
  <c r="I205" i="1"/>
  <c r="I208" i="1"/>
  <c r="I210" i="1"/>
  <c r="I212" i="1"/>
  <c r="I190" i="1"/>
  <c r="I180" i="1"/>
  <c r="I197" i="1"/>
  <c r="I206" i="1"/>
  <c r="I177" i="1"/>
  <c r="I183" i="1"/>
  <c r="I204" i="1"/>
  <c r="I186" i="1"/>
  <c r="I191" i="1"/>
  <c r="I194" i="1"/>
  <c r="I199" i="1"/>
  <c r="I202" i="1"/>
  <c r="I209" i="1"/>
  <c r="I211" i="1"/>
  <c r="I213" i="1"/>
  <c r="I214" i="1"/>
  <c r="I241" i="1"/>
  <c r="I215" i="1"/>
  <c r="I216" i="1"/>
  <c r="I219" i="1"/>
  <c r="I221" i="1"/>
  <c r="I222" i="1"/>
  <c r="I224" i="1"/>
  <c r="I225" i="1"/>
  <c r="I227" i="1"/>
  <c r="I230" i="1"/>
  <c r="I232" i="1"/>
  <c r="I233" i="1"/>
  <c r="I235" i="1"/>
  <c r="I238" i="1"/>
  <c r="I239" i="1"/>
  <c r="I242" i="1"/>
  <c r="I244" i="1"/>
  <c r="I247" i="1"/>
  <c r="I249" i="1"/>
  <c r="I250" i="1"/>
  <c r="I252" i="1"/>
  <c r="I253" i="1"/>
  <c r="I256" i="1"/>
  <c r="I258" i="1"/>
  <c r="I228" i="1"/>
  <c r="I217" i="1"/>
  <c r="I226" i="1"/>
  <c r="I234" i="1"/>
  <c r="I245" i="1"/>
  <c r="I254" i="1"/>
  <c r="I218" i="1"/>
  <c r="I236" i="1"/>
  <c r="I220" i="1"/>
  <c r="I223" i="1"/>
  <c r="I229" i="1"/>
  <c r="I231" i="1"/>
  <c r="I237" i="1"/>
  <c r="I240" i="1"/>
  <c r="I248" i="1"/>
  <c r="I251" i="1"/>
  <c r="I257" i="1"/>
  <c r="I243" i="1"/>
  <c r="I246" i="1"/>
  <c r="I255" i="1"/>
  <c r="I259" i="1"/>
  <c r="I311" i="1"/>
  <c r="I260" i="1"/>
  <c r="I261" i="1"/>
  <c r="I269" i="1"/>
  <c r="I271" i="1"/>
  <c r="I275" i="1"/>
  <c r="I279" i="1"/>
  <c r="I283" i="1"/>
  <c r="I287" i="1"/>
  <c r="I291" i="1"/>
  <c r="I293" i="1"/>
  <c r="I297" i="1"/>
  <c r="I299" i="1"/>
  <c r="I303" i="1"/>
  <c r="I312" i="1"/>
  <c r="I315" i="1"/>
  <c r="I319" i="1"/>
  <c r="I323" i="1"/>
  <c r="I327" i="1"/>
  <c r="I329" i="1"/>
  <c r="I304" i="1"/>
  <c r="I272" i="1"/>
  <c r="I300" i="1"/>
  <c r="I320" i="1"/>
  <c r="I262" i="1"/>
  <c r="I280" i="1"/>
  <c r="I305" i="1"/>
  <c r="I263" i="1"/>
  <c r="I276" i="1"/>
  <c r="I284" i="1"/>
  <c r="I288" i="1"/>
  <c r="I294" i="1"/>
  <c r="I306" i="1"/>
  <c r="I316" i="1"/>
  <c r="I324" i="1"/>
  <c r="I330" i="1"/>
  <c r="I264" i="1"/>
  <c r="I313" i="1"/>
  <c r="I265" i="1"/>
  <c r="I266" i="1"/>
  <c r="I270" i="1"/>
  <c r="I273" i="1"/>
  <c r="I277" i="1"/>
  <c r="I281" i="1"/>
  <c r="I285" i="1"/>
  <c r="I289" i="1"/>
  <c r="I292" i="1"/>
  <c r="I295" i="1"/>
  <c r="I298" i="1"/>
  <c r="I301" i="1"/>
  <c r="I307" i="1"/>
  <c r="I314" i="1"/>
  <c r="I317" i="1"/>
  <c r="I321" i="1"/>
  <c r="I325" i="1"/>
  <c r="I328" i="1"/>
  <c r="I331" i="1"/>
  <c r="I308" i="1"/>
  <c r="I274" i="1"/>
  <c r="I302" i="1"/>
  <c r="I322" i="1"/>
  <c r="I267" i="1"/>
  <c r="I282" i="1"/>
  <c r="I309" i="1"/>
  <c r="I268" i="1"/>
  <c r="I278" i="1"/>
  <c r="I286" i="1"/>
  <c r="I290" i="1"/>
  <c r="I296" i="1"/>
  <c r="I310" i="1"/>
  <c r="I318" i="1"/>
  <c r="I326" i="1"/>
  <c r="I332" i="1"/>
  <c r="I333" i="1"/>
  <c r="I360" i="1"/>
  <c r="I334" i="1"/>
  <c r="I336" i="1"/>
  <c r="I337" i="1"/>
  <c r="I339" i="1"/>
  <c r="I342" i="1"/>
  <c r="I344" i="1"/>
  <c r="I346" i="1"/>
  <c r="I347" i="1"/>
  <c r="I350" i="1"/>
  <c r="I352" i="1"/>
  <c r="I353" i="1"/>
  <c r="I356" i="1"/>
  <c r="I357" i="1"/>
  <c r="I361" i="1"/>
  <c r="I363" i="1"/>
  <c r="I364" i="1"/>
  <c r="I367" i="1"/>
  <c r="I368" i="1"/>
  <c r="I373" i="1"/>
  <c r="I340" i="1"/>
  <c r="I348" i="1"/>
  <c r="I354" i="1"/>
  <c r="I358" i="1"/>
  <c r="I365" i="1"/>
  <c r="I369" i="1"/>
  <c r="I338" i="1"/>
  <c r="I349" i="1"/>
  <c r="I359" i="1"/>
  <c r="I370" i="1"/>
  <c r="I375" i="1"/>
  <c r="I335" i="1"/>
  <c r="I343" i="1"/>
  <c r="I371" i="1"/>
  <c r="I341" i="1"/>
  <c r="I345" i="1"/>
  <c r="I351" i="1"/>
  <c r="I355" i="1"/>
  <c r="I362" i="1"/>
  <c r="I366" i="1"/>
  <c r="I372" i="1"/>
  <c r="I374" i="1"/>
  <c r="I376" i="1"/>
  <c r="I377" i="1"/>
  <c r="I378" i="1"/>
  <c r="I388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26" i="1"/>
  <c r="I432" i="1"/>
  <c r="I433" i="1"/>
  <c r="I440" i="1"/>
  <c r="I442" i="1"/>
  <c r="I448" i="1"/>
  <c r="I452" i="1"/>
  <c r="I456" i="1"/>
  <c r="I458" i="1"/>
  <c r="I466" i="1"/>
  <c r="I470" i="1"/>
  <c r="I474" i="1"/>
  <c r="I476" i="1"/>
  <c r="I482" i="1"/>
  <c r="I486" i="1"/>
  <c r="I379" i="1"/>
  <c r="I407" i="1"/>
  <c r="I434" i="1"/>
  <c r="I443" i="1"/>
  <c r="I459" i="1"/>
  <c r="I477" i="1"/>
  <c r="I408" i="1"/>
  <c r="I444" i="1"/>
  <c r="I460" i="1"/>
  <c r="I478" i="1"/>
  <c r="I427" i="1"/>
  <c r="I461" i="1"/>
  <c r="I380" i="1"/>
  <c r="I381" i="1"/>
  <c r="I389" i="1"/>
  <c r="I428" i="1"/>
  <c r="I435" i="1"/>
  <c r="I449" i="1"/>
  <c r="I454" i="1"/>
  <c r="I467" i="1"/>
  <c r="I472" i="1"/>
  <c r="I483" i="1"/>
  <c r="I382" i="1"/>
  <c r="I383" i="1"/>
  <c r="I384" i="1"/>
  <c r="I390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9" i="1"/>
  <c r="I436" i="1"/>
  <c r="I437" i="1"/>
  <c r="I441" i="1"/>
  <c r="I445" i="1"/>
  <c r="I450" i="1"/>
  <c r="I453" i="1"/>
  <c r="I457" i="1"/>
  <c r="I462" i="1"/>
  <c r="I468" i="1"/>
  <c r="I471" i="1"/>
  <c r="I475" i="1"/>
  <c r="I479" i="1"/>
  <c r="I484" i="1"/>
  <c r="I487" i="1"/>
  <c r="I385" i="1"/>
  <c r="I424" i="1"/>
  <c r="I438" i="1"/>
  <c r="I446" i="1"/>
  <c r="I463" i="1"/>
  <c r="I480" i="1"/>
  <c r="I425" i="1"/>
  <c r="I447" i="1"/>
  <c r="I464" i="1"/>
  <c r="I481" i="1"/>
  <c r="I430" i="1"/>
  <c r="I465" i="1"/>
  <c r="I386" i="1"/>
  <c r="I387" i="1"/>
  <c r="I391" i="1"/>
  <c r="I431" i="1"/>
  <c r="I439" i="1"/>
  <c r="I451" i="1"/>
  <c r="I455" i="1"/>
  <c r="I469" i="1"/>
  <c r="I473" i="1"/>
  <c r="I485" i="1"/>
  <c r="I488" i="1"/>
  <c r="I494" i="1"/>
  <c r="I499" i="1"/>
  <c r="I489" i="1"/>
  <c r="I493" i="1"/>
  <c r="I495" i="1"/>
  <c r="I500" i="1"/>
  <c r="I502" i="1"/>
  <c r="I503" i="1"/>
  <c r="I506" i="1"/>
  <c r="I507" i="1"/>
  <c r="I509" i="1"/>
  <c r="I511" i="1"/>
  <c r="I512" i="1"/>
  <c r="I515" i="1"/>
  <c r="I518" i="1"/>
  <c r="I519" i="1"/>
  <c r="I521" i="1"/>
  <c r="I522" i="1"/>
  <c r="I490" i="1"/>
  <c r="I496" i="1"/>
  <c r="I504" i="1"/>
  <c r="I513" i="1"/>
  <c r="I516" i="1"/>
  <c r="I523" i="1"/>
  <c r="I497" i="1"/>
  <c r="I508" i="1"/>
  <c r="I517" i="1"/>
  <c r="I491" i="1"/>
  <c r="I498" i="1"/>
  <c r="I492" i="1"/>
  <c r="I501" i="1"/>
  <c r="I505" i="1"/>
  <c r="I510" i="1"/>
  <c r="I514" i="1"/>
  <c r="I520" i="1"/>
  <c r="I524" i="1"/>
  <c r="I525" i="1"/>
  <c r="I555" i="1"/>
  <c r="I558" i="1"/>
  <c r="I527" i="1"/>
  <c r="I528" i="1"/>
  <c r="I529" i="1"/>
  <c r="I533" i="1"/>
  <c r="I535" i="1"/>
  <c r="I539" i="1"/>
  <c r="I540" i="1"/>
  <c r="I541" i="1"/>
  <c r="I544" i="1"/>
  <c r="I545" i="1"/>
  <c r="I548" i="1"/>
  <c r="I550" i="1"/>
  <c r="I551" i="1"/>
  <c r="I554" i="1"/>
  <c r="I556" i="1"/>
  <c r="I559" i="1"/>
  <c r="I561" i="1"/>
  <c r="I564" i="1"/>
  <c r="I567" i="1"/>
  <c r="I530" i="1"/>
  <c r="I536" i="1"/>
  <c r="I542" i="1"/>
  <c r="I546" i="1"/>
  <c r="I552" i="1"/>
  <c r="I562" i="1"/>
  <c r="I565" i="1"/>
  <c r="I537" i="1"/>
  <c r="I547" i="1"/>
  <c r="I557" i="1"/>
  <c r="I566" i="1"/>
  <c r="I526" i="1"/>
  <c r="I534" i="1"/>
  <c r="I531" i="1"/>
  <c r="I532" i="1"/>
  <c r="I538" i="1"/>
  <c r="I543" i="1"/>
  <c r="I549" i="1"/>
  <c r="I553" i="1"/>
  <c r="I560" i="1"/>
  <c r="I563" i="1"/>
  <c r="I568" i="1"/>
  <c r="I569" i="1"/>
  <c r="I579" i="1"/>
  <c r="I585" i="1"/>
  <c r="I570" i="1"/>
  <c r="I572" i="1"/>
  <c r="I574" i="1"/>
  <c r="I575" i="1"/>
  <c r="I577" i="1"/>
  <c r="I580" i="1"/>
  <c r="I582" i="1"/>
  <c r="I586" i="1"/>
  <c r="I587" i="1"/>
  <c r="I588" i="1"/>
  <c r="I590" i="1"/>
  <c r="I591" i="1"/>
  <c r="I593" i="1"/>
  <c r="I594" i="1"/>
  <c r="I596" i="1"/>
  <c r="I598" i="1"/>
  <c r="I601" i="1"/>
  <c r="I602" i="1"/>
  <c r="I583" i="1"/>
  <c r="I599" i="1"/>
  <c r="I603" i="1"/>
  <c r="I576" i="1"/>
  <c r="I595" i="1"/>
  <c r="I604" i="1"/>
  <c r="I571" i="1"/>
  <c r="I581" i="1"/>
  <c r="I605" i="1"/>
  <c r="I573" i="1"/>
  <c r="I578" i="1"/>
  <c r="I584" i="1"/>
  <c r="I589" i="1"/>
  <c r="I592" i="1"/>
  <c r="I597" i="1"/>
  <c r="I600" i="1"/>
  <c r="I606" i="1"/>
  <c r="I618" i="1"/>
  <c r="I634" i="1"/>
  <c r="I607" i="1"/>
  <c r="I609" i="1"/>
  <c r="I610" i="1"/>
  <c r="I611" i="1"/>
  <c r="I614" i="1"/>
  <c r="I617" i="1"/>
  <c r="I619" i="1"/>
  <c r="I620" i="1"/>
  <c r="I623" i="1"/>
  <c r="I624" i="1"/>
  <c r="I626" i="1"/>
  <c r="I628" i="1"/>
  <c r="I630" i="1"/>
  <c r="I632" i="1"/>
  <c r="I635" i="1"/>
  <c r="I636" i="1"/>
  <c r="I639" i="1"/>
  <c r="I640" i="1"/>
  <c r="I644" i="1"/>
  <c r="I612" i="1"/>
  <c r="I615" i="1"/>
  <c r="I621" i="1"/>
  <c r="I637" i="1"/>
  <c r="I641" i="1"/>
  <c r="I622" i="1"/>
  <c r="I631" i="1"/>
  <c r="I642" i="1"/>
  <c r="I608" i="1"/>
  <c r="I629" i="1"/>
  <c r="I613" i="1"/>
  <c r="I616" i="1"/>
  <c r="I625" i="1"/>
  <c r="I627" i="1"/>
  <c r="I633" i="1"/>
  <c r="I638" i="1"/>
  <c r="I643" i="1"/>
  <c r="I645" i="1"/>
  <c r="I7" i="1"/>
  <c r="I16" i="1"/>
  <c r="I21" i="1"/>
  <c r="I41" i="1"/>
  <c r="I45" i="1"/>
  <c r="I2" i="1"/>
  <c r="I3" i="1"/>
  <c r="I8" i="1"/>
  <c r="I9" i="1"/>
  <c r="I10" i="1"/>
  <c r="I11" i="1"/>
  <c r="I12" i="1"/>
  <c r="I13" i="1"/>
  <c r="I14" i="1"/>
  <c r="I15" i="1"/>
  <c r="I17" i="1"/>
  <c r="I18" i="1"/>
  <c r="I19" i="1"/>
  <c r="I20" i="1"/>
  <c r="I22" i="1"/>
  <c r="I23" i="1"/>
  <c r="I24" i="1"/>
  <c r="I25" i="1"/>
  <c r="I26" i="1"/>
  <c r="I27" i="1"/>
  <c r="I29" i="1"/>
  <c r="I28" i="1"/>
  <c r="I30" i="1"/>
  <c r="I31" i="1"/>
  <c r="I32" i="1"/>
  <c r="I33" i="1"/>
  <c r="I34" i="1"/>
  <c r="I35" i="1"/>
  <c r="I36" i="1"/>
  <c r="I38" i="1"/>
  <c r="I37" i="1"/>
  <c r="I39" i="1"/>
  <c r="I40" i="1"/>
  <c r="I42" i="1"/>
  <c r="I44" i="1"/>
  <c r="I43" i="1"/>
  <c r="I46" i="1"/>
  <c r="I47" i="1"/>
  <c r="I4" i="1"/>
  <c r="I5" i="1"/>
  <c r="I6" i="1"/>
  <c r="G7" i="1"/>
  <c r="H7" i="1"/>
  <c r="G16" i="1"/>
  <c r="H16" i="1"/>
  <c r="G21" i="1"/>
  <c r="H21" i="1"/>
  <c r="G41" i="1"/>
  <c r="H41" i="1"/>
  <c r="G45" i="1"/>
  <c r="H45" i="1"/>
  <c r="G2" i="1"/>
  <c r="H2" i="1"/>
  <c r="G3" i="1"/>
  <c r="H3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7" i="1"/>
  <c r="H17" i="1"/>
  <c r="G18" i="1"/>
  <c r="H18" i="1"/>
  <c r="G19" i="1"/>
  <c r="H19" i="1"/>
  <c r="G20" i="1"/>
  <c r="H20" i="1"/>
  <c r="G22" i="1"/>
  <c r="H22" i="1"/>
  <c r="G23" i="1"/>
  <c r="H23" i="1"/>
  <c r="G24" i="1"/>
  <c r="H24" i="1"/>
  <c r="G25" i="1"/>
  <c r="H25" i="1"/>
  <c r="G26" i="1"/>
  <c r="H26" i="1"/>
  <c r="G27" i="1"/>
  <c r="H27" i="1"/>
  <c r="G29" i="1"/>
  <c r="H29" i="1"/>
  <c r="G28" i="1"/>
  <c r="H28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8" i="1"/>
  <c r="H38" i="1"/>
  <c r="G37" i="1"/>
  <c r="H37" i="1"/>
  <c r="G39" i="1"/>
  <c r="H39" i="1"/>
  <c r="G40" i="1"/>
  <c r="H40" i="1"/>
  <c r="G42" i="1"/>
  <c r="H42" i="1"/>
  <c r="G44" i="1"/>
  <c r="H44" i="1"/>
  <c r="G43" i="1"/>
  <c r="H43" i="1"/>
  <c r="G46" i="1"/>
  <c r="H46" i="1"/>
  <c r="G47" i="1"/>
  <c r="H47" i="1"/>
  <c r="G4" i="1"/>
  <c r="H4" i="1"/>
  <c r="G5" i="1"/>
  <c r="H5" i="1"/>
  <c r="G6" i="1"/>
  <c r="H6" i="1"/>
  <c r="G259" i="1"/>
  <c r="H259" i="1"/>
  <c r="G311" i="1"/>
  <c r="H311" i="1"/>
  <c r="G260" i="1"/>
  <c r="H260" i="1"/>
  <c r="G261" i="1"/>
  <c r="H261" i="1"/>
  <c r="G269" i="1"/>
  <c r="H269" i="1"/>
  <c r="G271" i="1"/>
  <c r="H271" i="1"/>
  <c r="G275" i="1"/>
  <c r="H275" i="1"/>
  <c r="G279" i="1"/>
  <c r="H279" i="1"/>
  <c r="G283" i="1"/>
  <c r="H283" i="1"/>
  <c r="G287" i="1"/>
  <c r="H287" i="1"/>
  <c r="G291" i="1"/>
  <c r="H291" i="1"/>
  <c r="G293" i="1"/>
  <c r="H293" i="1"/>
  <c r="G297" i="1"/>
  <c r="H297" i="1"/>
  <c r="G299" i="1"/>
  <c r="H299" i="1"/>
  <c r="G303" i="1"/>
  <c r="H303" i="1"/>
  <c r="G312" i="1"/>
  <c r="H312" i="1"/>
  <c r="G315" i="1"/>
  <c r="H315" i="1"/>
  <c r="G319" i="1"/>
  <c r="H319" i="1"/>
  <c r="G323" i="1"/>
  <c r="H323" i="1"/>
  <c r="G327" i="1"/>
  <c r="H327" i="1"/>
  <c r="G329" i="1"/>
  <c r="H329" i="1"/>
  <c r="G304" i="1"/>
  <c r="H304" i="1"/>
  <c r="G272" i="1"/>
  <c r="H272" i="1"/>
  <c r="G300" i="1"/>
  <c r="H300" i="1"/>
  <c r="G320" i="1"/>
  <c r="H320" i="1"/>
  <c r="G262" i="1"/>
  <c r="H262" i="1"/>
  <c r="G280" i="1"/>
  <c r="H280" i="1"/>
  <c r="G305" i="1"/>
  <c r="H305" i="1"/>
  <c r="G263" i="1"/>
  <c r="H263" i="1"/>
  <c r="G276" i="1"/>
  <c r="H276" i="1"/>
  <c r="G284" i="1"/>
  <c r="H284" i="1"/>
  <c r="G288" i="1"/>
  <c r="H288" i="1"/>
  <c r="G294" i="1"/>
  <c r="H294" i="1"/>
  <c r="G306" i="1"/>
  <c r="H306" i="1"/>
  <c r="G316" i="1"/>
  <c r="H316" i="1"/>
  <c r="G324" i="1"/>
  <c r="H324" i="1"/>
  <c r="G330" i="1"/>
  <c r="H330" i="1"/>
  <c r="G264" i="1"/>
  <c r="H264" i="1"/>
  <c r="G313" i="1"/>
  <c r="H313" i="1"/>
  <c r="G265" i="1"/>
  <c r="H265" i="1"/>
  <c r="G266" i="1"/>
  <c r="H266" i="1"/>
  <c r="G270" i="1"/>
  <c r="H270" i="1"/>
  <c r="G273" i="1"/>
  <c r="H273" i="1"/>
  <c r="G277" i="1"/>
  <c r="H277" i="1"/>
  <c r="G281" i="1"/>
  <c r="H281" i="1"/>
  <c r="G285" i="1"/>
  <c r="H285" i="1"/>
  <c r="G289" i="1"/>
  <c r="H289" i="1"/>
  <c r="G292" i="1"/>
  <c r="H292" i="1"/>
  <c r="G295" i="1"/>
  <c r="H295" i="1"/>
  <c r="G298" i="1"/>
  <c r="H298" i="1"/>
  <c r="G301" i="1"/>
  <c r="H301" i="1"/>
  <c r="G307" i="1"/>
  <c r="H307" i="1"/>
  <c r="G314" i="1"/>
  <c r="H314" i="1"/>
  <c r="G317" i="1"/>
  <c r="H317" i="1"/>
  <c r="G321" i="1"/>
  <c r="H321" i="1"/>
  <c r="G325" i="1"/>
  <c r="H325" i="1"/>
  <c r="G328" i="1"/>
  <c r="H328" i="1"/>
  <c r="G331" i="1"/>
  <c r="H331" i="1"/>
  <c r="G308" i="1"/>
  <c r="H308" i="1"/>
  <c r="G274" i="1"/>
  <c r="H274" i="1"/>
  <c r="G302" i="1"/>
  <c r="H302" i="1"/>
  <c r="G322" i="1"/>
  <c r="H322" i="1"/>
  <c r="G267" i="1"/>
  <c r="H267" i="1"/>
  <c r="G282" i="1"/>
  <c r="H282" i="1"/>
  <c r="G309" i="1"/>
  <c r="H309" i="1"/>
  <c r="G268" i="1"/>
  <c r="H268" i="1"/>
  <c r="G278" i="1"/>
  <c r="H278" i="1"/>
  <c r="G286" i="1"/>
  <c r="H286" i="1"/>
  <c r="G290" i="1"/>
  <c r="H290" i="1"/>
  <c r="G296" i="1"/>
  <c r="H296" i="1"/>
  <c r="G310" i="1"/>
  <c r="H310" i="1"/>
  <c r="G318" i="1"/>
  <c r="H318" i="1"/>
  <c r="G326" i="1"/>
  <c r="H326" i="1"/>
  <c r="G332" i="1"/>
  <c r="H332" i="1"/>
  <c r="G333" i="1"/>
  <c r="H333" i="1"/>
  <c r="G360" i="1"/>
  <c r="H360" i="1"/>
  <c r="G334" i="1"/>
  <c r="H334" i="1"/>
  <c r="G336" i="1"/>
  <c r="H336" i="1"/>
  <c r="G337" i="1"/>
  <c r="H337" i="1"/>
  <c r="G339" i="1"/>
  <c r="H339" i="1"/>
  <c r="G342" i="1"/>
  <c r="H342" i="1"/>
  <c r="G344" i="1"/>
  <c r="H344" i="1"/>
  <c r="G346" i="1"/>
  <c r="H346" i="1"/>
  <c r="G347" i="1"/>
  <c r="H347" i="1"/>
  <c r="G350" i="1"/>
  <c r="H350" i="1"/>
  <c r="G352" i="1"/>
  <c r="H352" i="1"/>
  <c r="G353" i="1"/>
  <c r="H353" i="1"/>
  <c r="G356" i="1"/>
  <c r="H356" i="1"/>
  <c r="G357" i="1"/>
  <c r="H357" i="1"/>
  <c r="G361" i="1"/>
  <c r="H361" i="1"/>
  <c r="G363" i="1"/>
  <c r="H363" i="1"/>
  <c r="G364" i="1"/>
  <c r="H364" i="1"/>
  <c r="G367" i="1"/>
  <c r="H367" i="1"/>
  <c r="G368" i="1"/>
  <c r="H368" i="1"/>
  <c r="G373" i="1"/>
  <c r="H373" i="1"/>
  <c r="G340" i="1"/>
  <c r="H340" i="1"/>
  <c r="G348" i="1"/>
  <c r="H348" i="1"/>
  <c r="G354" i="1"/>
  <c r="H354" i="1"/>
  <c r="G358" i="1"/>
  <c r="H358" i="1"/>
  <c r="G365" i="1"/>
  <c r="H365" i="1"/>
  <c r="G369" i="1"/>
  <c r="H369" i="1"/>
  <c r="G338" i="1"/>
  <c r="H338" i="1"/>
  <c r="G349" i="1"/>
  <c r="H349" i="1"/>
  <c r="G359" i="1"/>
  <c r="H359" i="1"/>
  <c r="G370" i="1"/>
  <c r="H370" i="1"/>
  <c r="G375" i="1"/>
  <c r="H375" i="1"/>
  <c r="G335" i="1"/>
  <c r="H335" i="1"/>
  <c r="G343" i="1"/>
  <c r="H343" i="1"/>
  <c r="G371" i="1"/>
  <c r="H371" i="1"/>
  <c r="G341" i="1"/>
  <c r="H341" i="1"/>
  <c r="G345" i="1"/>
  <c r="H345" i="1"/>
  <c r="G351" i="1"/>
  <c r="H351" i="1"/>
  <c r="G355" i="1"/>
  <c r="H355" i="1"/>
  <c r="G362" i="1"/>
  <c r="H362" i="1"/>
  <c r="G366" i="1"/>
  <c r="H366" i="1"/>
  <c r="G372" i="1"/>
  <c r="H372" i="1"/>
  <c r="G374" i="1"/>
  <c r="H374" i="1"/>
  <c r="G376" i="1"/>
  <c r="H376" i="1"/>
  <c r="G377" i="1"/>
  <c r="H377" i="1"/>
  <c r="G378" i="1"/>
  <c r="H378" i="1"/>
  <c r="G388" i="1"/>
  <c r="H388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26" i="1"/>
  <c r="H426" i="1"/>
  <c r="G432" i="1"/>
  <c r="H432" i="1"/>
  <c r="G433" i="1"/>
  <c r="H433" i="1"/>
  <c r="G440" i="1"/>
  <c r="H440" i="1"/>
  <c r="G442" i="1"/>
  <c r="H442" i="1"/>
  <c r="G448" i="1"/>
  <c r="H448" i="1"/>
  <c r="G452" i="1"/>
  <c r="H452" i="1"/>
  <c r="G456" i="1"/>
  <c r="H456" i="1"/>
  <c r="G458" i="1"/>
  <c r="H458" i="1"/>
  <c r="G466" i="1"/>
  <c r="H466" i="1"/>
  <c r="G470" i="1"/>
  <c r="H470" i="1"/>
  <c r="G474" i="1"/>
  <c r="H474" i="1"/>
  <c r="G476" i="1"/>
  <c r="H476" i="1"/>
  <c r="G482" i="1"/>
  <c r="H482" i="1"/>
  <c r="G486" i="1"/>
  <c r="H486" i="1"/>
  <c r="G379" i="1"/>
  <c r="H379" i="1"/>
  <c r="G407" i="1"/>
  <c r="H407" i="1"/>
  <c r="G434" i="1"/>
  <c r="H434" i="1"/>
  <c r="G443" i="1"/>
  <c r="H443" i="1"/>
  <c r="G459" i="1"/>
  <c r="H459" i="1"/>
  <c r="G477" i="1"/>
  <c r="H477" i="1"/>
  <c r="G408" i="1"/>
  <c r="H408" i="1"/>
  <c r="G444" i="1"/>
  <c r="H444" i="1"/>
  <c r="G460" i="1"/>
  <c r="H460" i="1"/>
  <c r="G478" i="1"/>
  <c r="H478" i="1"/>
  <c r="G427" i="1"/>
  <c r="H427" i="1"/>
  <c r="G461" i="1"/>
  <c r="H461" i="1"/>
  <c r="G380" i="1"/>
  <c r="H380" i="1"/>
  <c r="G381" i="1"/>
  <c r="H381" i="1"/>
  <c r="G389" i="1"/>
  <c r="H389" i="1"/>
  <c r="G428" i="1"/>
  <c r="H428" i="1"/>
  <c r="G435" i="1"/>
  <c r="H435" i="1"/>
  <c r="G449" i="1"/>
  <c r="H449" i="1"/>
  <c r="G454" i="1"/>
  <c r="H454" i="1"/>
  <c r="G467" i="1"/>
  <c r="H467" i="1"/>
  <c r="G472" i="1"/>
  <c r="H472" i="1"/>
  <c r="G483" i="1"/>
  <c r="H483" i="1"/>
  <c r="G382" i="1"/>
  <c r="H382" i="1"/>
  <c r="G383" i="1"/>
  <c r="H383" i="1"/>
  <c r="G384" i="1"/>
  <c r="H384" i="1"/>
  <c r="G390" i="1"/>
  <c r="H390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9" i="1"/>
  <c r="H429" i="1"/>
  <c r="G436" i="1"/>
  <c r="H436" i="1"/>
  <c r="G437" i="1"/>
  <c r="H437" i="1"/>
  <c r="G441" i="1"/>
  <c r="H441" i="1"/>
  <c r="G445" i="1"/>
  <c r="H445" i="1"/>
  <c r="G450" i="1"/>
  <c r="H450" i="1"/>
  <c r="G453" i="1"/>
  <c r="H453" i="1"/>
  <c r="G457" i="1"/>
  <c r="H457" i="1"/>
  <c r="G462" i="1"/>
  <c r="H462" i="1"/>
  <c r="G468" i="1"/>
  <c r="H468" i="1"/>
  <c r="G471" i="1"/>
  <c r="H471" i="1"/>
  <c r="G475" i="1"/>
  <c r="H475" i="1"/>
  <c r="G479" i="1"/>
  <c r="H479" i="1"/>
  <c r="G484" i="1"/>
  <c r="H484" i="1"/>
  <c r="G487" i="1"/>
  <c r="H487" i="1"/>
  <c r="G385" i="1"/>
  <c r="H385" i="1"/>
  <c r="G424" i="1"/>
  <c r="H424" i="1"/>
  <c r="G438" i="1"/>
  <c r="H438" i="1"/>
  <c r="G446" i="1"/>
  <c r="H446" i="1"/>
  <c r="G463" i="1"/>
  <c r="H463" i="1"/>
  <c r="G480" i="1"/>
  <c r="H480" i="1"/>
  <c r="G425" i="1"/>
  <c r="H425" i="1"/>
  <c r="G447" i="1"/>
  <c r="H447" i="1"/>
  <c r="G464" i="1"/>
  <c r="H464" i="1"/>
  <c r="G481" i="1"/>
  <c r="H481" i="1"/>
  <c r="G430" i="1"/>
  <c r="H430" i="1"/>
  <c r="G465" i="1"/>
  <c r="H465" i="1"/>
  <c r="G386" i="1"/>
  <c r="H386" i="1"/>
  <c r="G387" i="1"/>
  <c r="H387" i="1"/>
  <c r="G391" i="1"/>
  <c r="H391" i="1"/>
  <c r="G431" i="1"/>
  <c r="H431" i="1"/>
  <c r="G439" i="1"/>
  <c r="H439" i="1"/>
  <c r="G451" i="1"/>
  <c r="H451" i="1"/>
  <c r="G455" i="1"/>
  <c r="H455" i="1"/>
  <c r="G469" i="1"/>
  <c r="H469" i="1"/>
  <c r="G473" i="1"/>
  <c r="H473" i="1"/>
  <c r="G485" i="1"/>
  <c r="H485" i="1"/>
  <c r="G488" i="1"/>
  <c r="H488" i="1"/>
  <c r="G494" i="1"/>
  <c r="H494" i="1"/>
  <c r="G499" i="1"/>
  <c r="H499" i="1"/>
  <c r="G489" i="1"/>
  <c r="H489" i="1"/>
  <c r="G493" i="1"/>
  <c r="H493" i="1"/>
  <c r="G495" i="1"/>
  <c r="H495" i="1"/>
  <c r="G500" i="1"/>
  <c r="H500" i="1"/>
  <c r="G502" i="1"/>
  <c r="H502" i="1"/>
  <c r="G503" i="1"/>
  <c r="H503" i="1"/>
  <c r="G506" i="1"/>
  <c r="H506" i="1"/>
  <c r="G507" i="1"/>
  <c r="H507" i="1"/>
  <c r="G509" i="1"/>
  <c r="H509" i="1"/>
  <c r="G511" i="1"/>
  <c r="H511" i="1"/>
  <c r="G512" i="1"/>
  <c r="H512" i="1"/>
  <c r="G515" i="1"/>
  <c r="H515" i="1"/>
  <c r="G518" i="1"/>
  <c r="H518" i="1"/>
  <c r="G519" i="1"/>
  <c r="H519" i="1"/>
  <c r="G521" i="1"/>
  <c r="H521" i="1"/>
  <c r="G522" i="1"/>
  <c r="H522" i="1"/>
  <c r="G490" i="1"/>
  <c r="H490" i="1"/>
  <c r="G496" i="1"/>
  <c r="H496" i="1"/>
  <c r="G504" i="1"/>
  <c r="H504" i="1"/>
  <c r="G513" i="1"/>
  <c r="H513" i="1"/>
  <c r="G516" i="1"/>
  <c r="H516" i="1"/>
  <c r="G523" i="1"/>
  <c r="H523" i="1"/>
  <c r="G497" i="1"/>
  <c r="H497" i="1"/>
  <c r="G508" i="1"/>
  <c r="H508" i="1"/>
  <c r="G517" i="1"/>
  <c r="H517" i="1"/>
  <c r="G491" i="1"/>
  <c r="H491" i="1"/>
  <c r="G498" i="1"/>
  <c r="H498" i="1"/>
  <c r="G492" i="1"/>
  <c r="H492" i="1"/>
  <c r="G501" i="1"/>
  <c r="H501" i="1"/>
  <c r="G505" i="1"/>
  <c r="H505" i="1"/>
  <c r="G510" i="1"/>
  <c r="H510" i="1"/>
  <c r="G514" i="1"/>
  <c r="H514" i="1"/>
  <c r="G520" i="1"/>
  <c r="H520" i="1"/>
  <c r="G524" i="1"/>
  <c r="H524" i="1"/>
  <c r="G525" i="1"/>
  <c r="H525" i="1"/>
  <c r="G555" i="1"/>
  <c r="H555" i="1"/>
  <c r="G558" i="1"/>
  <c r="H558" i="1"/>
  <c r="G527" i="1"/>
  <c r="H527" i="1"/>
  <c r="G528" i="1"/>
  <c r="H528" i="1"/>
  <c r="G529" i="1"/>
  <c r="H529" i="1"/>
  <c r="G533" i="1"/>
  <c r="H533" i="1"/>
  <c r="G535" i="1"/>
  <c r="H535" i="1"/>
  <c r="G539" i="1"/>
  <c r="H539" i="1"/>
  <c r="G540" i="1"/>
  <c r="H540" i="1"/>
  <c r="G541" i="1"/>
  <c r="H541" i="1"/>
  <c r="G544" i="1"/>
  <c r="H544" i="1"/>
  <c r="G545" i="1"/>
  <c r="H545" i="1"/>
  <c r="G548" i="1"/>
  <c r="H548" i="1"/>
  <c r="G550" i="1"/>
  <c r="H550" i="1"/>
  <c r="G551" i="1"/>
  <c r="H551" i="1"/>
  <c r="G554" i="1"/>
  <c r="H554" i="1"/>
  <c r="G556" i="1"/>
  <c r="H556" i="1"/>
  <c r="G559" i="1"/>
  <c r="H559" i="1"/>
  <c r="G561" i="1"/>
  <c r="H561" i="1"/>
  <c r="G564" i="1"/>
  <c r="H564" i="1"/>
  <c r="G567" i="1"/>
  <c r="H567" i="1"/>
  <c r="G530" i="1"/>
  <c r="H530" i="1"/>
  <c r="G536" i="1"/>
  <c r="H536" i="1"/>
  <c r="G542" i="1"/>
  <c r="H542" i="1"/>
  <c r="G546" i="1"/>
  <c r="H546" i="1"/>
  <c r="G552" i="1"/>
  <c r="H552" i="1"/>
  <c r="G562" i="1"/>
  <c r="H562" i="1"/>
  <c r="G565" i="1"/>
  <c r="H565" i="1"/>
  <c r="G537" i="1"/>
  <c r="H537" i="1"/>
  <c r="G547" i="1"/>
  <c r="H547" i="1"/>
  <c r="G557" i="1"/>
  <c r="H557" i="1"/>
  <c r="G566" i="1"/>
  <c r="H566" i="1"/>
  <c r="G526" i="1"/>
  <c r="H526" i="1"/>
  <c r="G534" i="1"/>
  <c r="H534" i="1"/>
  <c r="G531" i="1"/>
  <c r="H531" i="1"/>
  <c r="G532" i="1"/>
  <c r="H532" i="1"/>
  <c r="G538" i="1"/>
  <c r="H538" i="1"/>
  <c r="G543" i="1"/>
  <c r="H543" i="1"/>
  <c r="G549" i="1"/>
  <c r="H549" i="1"/>
  <c r="G553" i="1"/>
  <c r="H553" i="1"/>
  <c r="G560" i="1"/>
  <c r="H560" i="1"/>
  <c r="G563" i="1"/>
  <c r="H563" i="1"/>
  <c r="G568" i="1"/>
  <c r="H568" i="1"/>
  <c r="G569" i="1"/>
  <c r="H569" i="1"/>
  <c r="G579" i="1"/>
  <c r="H579" i="1"/>
  <c r="G585" i="1"/>
  <c r="H585" i="1"/>
  <c r="G570" i="1"/>
  <c r="H570" i="1"/>
  <c r="G572" i="1"/>
  <c r="H572" i="1"/>
  <c r="G574" i="1"/>
  <c r="H574" i="1"/>
  <c r="G575" i="1"/>
  <c r="H575" i="1"/>
  <c r="G577" i="1"/>
  <c r="H577" i="1"/>
  <c r="G580" i="1"/>
  <c r="H580" i="1"/>
  <c r="G582" i="1"/>
  <c r="H582" i="1"/>
  <c r="G586" i="1"/>
  <c r="H586" i="1"/>
  <c r="G587" i="1"/>
  <c r="H587" i="1"/>
  <c r="G588" i="1"/>
  <c r="H588" i="1"/>
  <c r="G590" i="1"/>
  <c r="H590" i="1"/>
  <c r="G591" i="1"/>
  <c r="H591" i="1"/>
  <c r="G593" i="1"/>
  <c r="H593" i="1"/>
  <c r="G594" i="1"/>
  <c r="H594" i="1"/>
  <c r="G596" i="1"/>
  <c r="H596" i="1"/>
  <c r="G598" i="1"/>
  <c r="H598" i="1"/>
  <c r="G601" i="1"/>
  <c r="H601" i="1"/>
  <c r="G602" i="1"/>
  <c r="H602" i="1"/>
  <c r="G583" i="1"/>
  <c r="H583" i="1"/>
  <c r="G599" i="1"/>
  <c r="H599" i="1"/>
  <c r="G603" i="1"/>
  <c r="H603" i="1"/>
  <c r="G576" i="1"/>
  <c r="H576" i="1"/>
  <c r="G595" i="1"/>
  <c r="H595" i="1"/>
  <c r="G604" i="1"/>
  <c r="H604" i="1"/>
  <c r="G571" i="1"/>
  <c r="H571" i="1"/>
  <c r="G581" i="1"/>
  <c r="H581" i="1"/>
  <c r="G605" i="1"/>
  <c r="H605" i="1"/>
  <c r="G573" i="1"/>
  <c r="H573" i="1"/>
  <c r="G578" i="1"/>
  <c r="H578" i="1"/>
  <c r="G584" i="1"/>
  <c r="H584" i="1"/>
  <c r="G589" i="1"/>
  <c r="H589" i="1"/>
  <c r="G592" i="1"/>
  <c r="H592" i="1"/>
  <c r="G597" i="1"/>
  <c r="H597" i="1"/>
  <c r="G600" i="1"/>
  <c r="H600" i="1"/>
  <c r="G606" i="1"/>
  <c r="H606" i="1"/>
  <c r="G618" i="1"/>
  <c r="H618" i="1"/>
  <c r="G634" i="1"/>
  <c r="H634" i="1"/>
  <c r="G607" i="1"/>
  <c r="H607" i="1"/>
  <c r="G609" i="1"/>
  <c r="H609" i="1"/>
  <c r="G610" i="1"/>
  <c r="H610" i="1"/>
  <c r="G611" i="1"/>
  <c r="H611" i="1"/>
  <c r="G614" i="1"/>
  <c r="H614" i="1"/>
  <c r="G617" i="1"/>
  <c r="H617" i="1"/>
  <c r="G619" i="1"/>
  <c r="H619" i="1"/>
  <c r="G620" i="1"/>
  <c r="H620" i="1"/>
  <c r="G623" i="1"/>
  <c r="H623" i="1"/>
  <c r="G624" i="1"/>
  <c r="H624" i="1"/>
  <c r="G626" i="1"/>
  <c r="H626" i="1"/>
  <c r="G628" i="1"/>
  <c r="H628" i="1"/>
  <c r="G630" i="1"/>
  <c r="H630" i="1"/>
  <c r="G632" i="1"/>
  <c r="H632" i="1"/>
  <c r="G635" i="1"/>
  <c r="H635" i="1"/>
  <c r="G636" i="1"/>
  <c r="H636" i="1"/>
  <c r="G639" i="1"/>
  <c r="H639" i="1"/>
  <c r="G640" i="1"/>
  <c r="H640" i="1"/>
  <c r="G644" i="1"/>
  <c r="H644" i="1"/>
  <c r="G612" i="1"/>
  <c r="H612" i="1"/>
  <c r="G615" i="1"/>
  <c r="H615" i="1"/>
  <c r="G621" i="1"/>
  <c r="H621" i="1"/>
  <c r="G637" i="1"/>
  <c r="H637" i="1"/>
  <c r="G641" i="1"/>
  <c r="H641" i="1"/>
  <c r="G622" i="1"/>
  <c r="H622" i="1"/>
  <c r="G631" i="1"/>
  <c r="H631" i="1"/>
  <c r="G642" i="1"/>
  <c r="H642" i="1"/>
  <c r="G608" i="1"/>
  <c r="H608" i="1"/>
  <c r="G629" i="1"/>
  <c r="H629" i="1"/>
  <c r="G613" i="1"/>
  <c r="H613" i="1"/>
  <c r="G616" i="1"/>
  <c r="H616" i="1"/>
  <c r="G625" i="1"/>
  <c r="H625" i="1"/>
  <c r="G627" i="1"/>
  <c r="H627" i="1"/>
  <c r="G633" i="1"/>
  <c r="H633" i="1"/>
  <c r="G638" i="1"/>
  <c r="H638" i="1"/>
  <c r="G643" i="1"/>
  <c r="H643" i="1"/>
  <c r="G645" i="1"/>
  <c r="H645" i="1"/>
  <c r="G214" i="1"/>
  <c r="H214" i="1"/>
  <c r="G241" i="1"/>
  <c r="H241" i="1"/>
  <c r="G215" i="1"/>
  <c r="H215" i="1"/>
  <c r="G216" i="1"/>
  <c r="H216" i="1"/>
  <c r="G219" i="1"/>
  <c r="H219" i="1"/>
  <c r="G221" i="1"/>
  <c r="H221" i="1"/>
  <c r="G222" i="1"/>
  <c r="H222" i="1"/>
  <c r="G224" i="1"/>
  <c r="H224" i="1"/>
  <c r="G225" i="1"/>
  <c r="H225" i="1"/>
  <c r="G227" i="1"/>
  <c r="H227" i="1"/>
  <c r="G230" i="1"/>
  <c r="H230" i="1"/>
  <c r="G232" i="1"/>
  <c r="H232" i="1"/>
  <c r="G233" i="1"/>
  <c r="H233" i="1"/>
  <c r="G235" i="1"/>
  <c r="H235" i="1"/>
  <c r="G238" i="1"/>
  <c r="H238" i="1"/>
  <c r="G239" i="1"/>
  <c r="H239" i="1"/>
  <c r="G242" i="1"/>
  <c r="H242" i="1"/>
  <c r="G244" i="1"/>
  <c r="H244" i="1"/>
  <c r="G247" i="1"/>
  <c r="H247" i="1"/>
  <c r="G249" i="1"/>
  <c r="H249" i="1"/>
  <c r="G250" i="1"/>
  <c r="H250" i="1"/>
  <c r="G252" i="1"/>
  <c r="H252" i="1"/>
  <c r="G253" i="1"/>
  <c r="H253" i="1"/>
  <c r="G256" i="1"/>
  <c r="H256" i="1"/>
  <c r="G258" i="1"/>
  <c r="H258" i="1"/>
  <c r="G228" i="1"/>
  <c r="H228" i="1"/>
  <c r="G217" i="1"/>
  <c r="H217" i="1"/>
  <c r="G226" i="1"/>
  <c r="H226" i="1"/>
  <c r="G234" i="1"/>
  <c r="H234" i="1"/>
  <c r="G245" i="1"/>
  <c r="H245" i="1"/>
  <c r="G254" i="1"/>
  <c r="H254" i="1"/>
  <c r="G218" i="1"/>
  <c r="H218" i="1"/>
  <c r="G236" i="1"/>
  <c r="H236" i="1"/>
  <c r="G220" i="1"/>
  <c r="H220" i="1"/>
  <c r="G223" i="1"/>
  <c r="H223" i="1"/>
  <c r="G229" i="1"/>
  <c r="H229" i="1"/>
  <c r="G231" i="1"/>
  <c r="H231" i="1"/>
  <c r="G237" i="1"/>
  <c r="H237" i="1"/>
  <c r="G240" i="1"/>
  <c r="H240" i="1"/>
  <c r="G248" i="1"/>
  <c r="H248" i="1"/>
  <c r="G251" i="1"/>
  <c r="H251" i="1"/>
  <c r="G257" i="1"/>
  <c r="H257" i="1"/>
  <c r="G243" i="1"/>
  <c r="H243" i="1"/>
  <c r="G246" i="1"/>
  <c r="H246" i="1"/>
  <c r="G255" i="1"/>
  <c r="H255" i="1"/>
  <c r="G175" i="1"/>
  <c r="H175" i="1"/>
  <c r="G181" i="1"/>
  <c r="H181" i="1"/>
  <c r="G207" i="1"/>
  <c r="H207" i="1"/>
  <c r="G176" i="1"/>
  <c r="H176" i="1"/>
  <c r="G178" i="1"/>
  <c r="H178" i="1"/>
  <c r="G179" i="1"/>
  <c r="H179" i="1"/>
  <c r="G182" i="1"/>
  <c r="H182" i="1"/>
  <c r="G184" i="1"/>
  <c r="H184" i="1"/>
  <c r="G185" i="1"/>
  <c r="H185" i="1"/>
  <c r="G187" i="1"/>
  <c r="H187" i="1"/>
  <c r="G188" i="1"/>
  <c r="H188" i="1"/>
  <c r="G189" i="1"/>
  <c r="H189" i="1"/>
  <c r="G192" i="1"/>
  <c r="H192" i="1"/>
  <c r="G193" i="1"/>
  <c r="H193" i="1"/>
  <c r="G195" i="1"/>
  <c r="H195" i="1"/>
  <c r="G196" i="1"/>
  <c r="H196" i="1"/>
  <c r="G198" i="1"/>
  <c r="H198" i="1"/>
  <c r="G200" i="1"/>
  <c r="H200" i="1"/>
  <c r="G201" i="1"/>
  <c r="H201" i="1"/>
  <c r="G203" i="1"/>
  <c r="H203" i="1"/>
  <c r="G205" i="1"/>
  <c r="H205" i="1"/>
  <c r="G208" i="1"/>
  <c r="H208" i="1"/>
  <c r="G210" i="1"/>
  <c r="H210" i="1"/>
  <c r="G212" i="1"/>
  <c r="H212" i="1"/>
  <c r="G190" i="1"/>
  <c r="H190" i="1"/>
  <c r="G180" i="1"/>
  <c r="H180" i="1"/>
  <c r="G197" i="1"/>
  <c r="H197" i="1"/>
  <c r="G206" i="1"/>
  <c r="H206" i="1"/>
  <c r="G177" i="1"/>
  <c r="H177" i="1"/>
  <c r="G183" i="1"/>
  <c r="H183" i="1"/>
  <c r="G204" i="1"/>
  <c r="H204" i="1"/>
  <c r="G186" i="1"/>
  <c r="H186" i="1"/>
  <c r="G191" i="1"/>
  <c r="H191" i="1"/>
  <c r="G194" i="1"/>
  <c r="H194" i="1"/>
  <c r="G199" i="1"/>
  <c r="H199" i="1"/>
  <c r="G202" i="1"/>
  <c r="H202" i="1"/>
  <c r="G209" i="1"/>
  <c r="H209" i="1"/>
  <c r="G211" i="1"/>
  <c r="H211" i="1"/>
  <c r="G213" i="1"/>
  <c r="H213" i="1"/>
  <c r="G133" i="1"/>
  <c r="H133" i="1"/>
  <c r="G134" i="1"/>
  <c r="H134" i="1"/>
  <c r="G138" i="1"/>
  <c r="H138" i="1"/>
  <c r="G140" i="1"/>
  <c r="H140" i="1"/>
  <c r="G141" i="1"/>
  <c r="H141" i="1"/>
  <c r="G143" i="1"/>
  <c r="H143" i="1"/>
  <c r="G145" i="1"/>
  <c r="H145" i="1"/>
  <c r="G146" i="1"/>
  <c r="H146" i="1"/>
  <c r="G148" i="1"/>
  <c r="H148" i="1"/>
  <c r="G149" i="1"/>
  <c r="H149" i="1"/>
  <c r="G151" i="1"/>
  <c r="H151" i="1"/>
  <c r="G154" i="1"/>
  <c r="H154" i="1"/>
  <c r="G155" i="1"/>
  <c r="H155" i="1"/>
  <c r="G157" i="1"/>
  <c r="H157" i="1"/>
  <c r="G159" i="1"/>
  <c r="H159" i="1"/>
  <c r="G161" i="1"/>
  <c r="H161" i="1"/>
  <c r="G163" i="1"/>
  <c r="H163" i="1"/>
  <c r="G164" i="1"/>
  <c r="H164" i="1"/>
  <c r="G166" i="1"/>
  <c r="H166" i="1"/>
  <c r="G167" i="1"/>
  <c r="H167" i="1"/>
  <c r="G169" i="1"/>
  <c r="H169" i="1"/>
  <c r="G172" i="1"/>
  <c r="H172" i="1"/>
  <c r="G173" i="1"/>
  <c r="H173" i="1"/>
  <c r="G135" i="1"/>
  <c r="H135" i="1"/>
  <c r="G152" i="1"/>
  <c r="H152" i="1"/>
  <c r="G170" i="1"/>
  <c r="H170" i="1"/>
  <c r="G142" i="1"/>
  <c r="H142" i="1"/>
  <c r="G150" i="1"/>
  <c r="H150" i="1"/>
  <c r="G160" i="1"/>
  <c r="H160" i="1"/>
  <c r="G168" i="1"/>
  <c r="H168" i="1"/>
  <c r="G136" i="1"/>
  <c r="H136" i="1"/>
  <c r="G158" i="1"/>
  <c r="H158" i="1"/>
  <c r="G137" i="1"/>
  <c r="H137" i="1"/>
  <c r="G139" i="1"/>
  <c r="H139" i="1"/>
  <c r="G144" i="1"/>
  <c r="H144" i="1"/>
  <c r="G147" i="1"/>
  <c r="H147" i="1"/>
  <c r="G153" i="1"/>
  <c r="H153" i="1"/>
  <c r="G156" i="1"/>
  <c r="H156" i="1"/>
  <c r="G162" i="1"/>
  <c r="H162" i="1"/>
  <c r="G165" i="1"/>
  <c r="H165" i="1"/>
  <c r="G171" i="1"/>
  <c r="H171" i="1"/>
  <c r="G174" i="1"/>
  <c r="H174" i="1"/>
  <c r="G96" i="1"/>
  <c r="H96" i="1"/>
  <c r="G125" i="1"/>
  <c r="H125" i="1"/>
  <c r="G86" i="1"/>
  <c r="H86" i="1"/>
  <c r="G87" i="1"/>
  <c r="H87" i="1"/>
  <c r="G90" i="1"/>
  <c r="H90" i="1"/>
  <c r="G92" i="1"/>
  <c r="H92" i="1"/>
  <c r="G97" i="1"/>
  <c r="H97" i="1"/>
  <c r="G98" i="1"/>
  <c r="H98" i="1"/>
  <c r="G100" i="1"/>
  <c r="H100" i="1"/>
  <c r="G101" i="1"/>
  <c r="H101" i="1"/>
  <c r="G104" i="1"/>
  <c r="H104" i="1"/>
  <c r="G106" i="1"/>
  <c r="H106" i="1"/>
  <c r="G107" i="1"/>
  <c r="H107" i="1"/>
  <c r="G109" i="1"/>
  <c r="H109" i="1"/>
  <c r="G110" i="1"/>
  <c r="H110" i="1"/>
  <c r="G112" i="1"/>
  <c r="H112" i="1"/>
  <c r="G115" i="1"/>
  <c r="H115" i="1"/>
  <c r="G116" i="1"/>
  <c r="H116" i="1"/>
  <c r="G118" i="1"/>
  <c r="H118" i="1"/>
  <c r="G119" i="1"/>
  <c r="H119" i="1"/>
  <c r="G121" i="1"/>
  <c r="H121" i="1"/>
  <c r="G123" i="1"/>
  <c r="H123" i="1"/>
  <c r="G126" i="1"/>
  <c r="H126" i="1"/>
  <c r="G128" i="1"/>
  <c r="H128" i="1"/>
  <c r="G130" i="1"/>
  <c r="H130" i="1"/>
  <c r="G88" i="1"/>
  <c r="H88" i="1"/>
  <c r="G93" i="1"/>
  <c r="H93" i="1"/>
  <c r="G113" i="1"/>
  <c r="H113" i="1"/>
  <c r="G131" i="1"/>
  <c r="H131" i="1"/>
  <c r="G91" i="1"/>
  <c r="H91" i="1"/>
  <c r="G102" i="1"/>
  <c r="H102" i="1"/>
  <c r="G111" i="1"/>
  <c r="H111" i="1"/>
  <c r="G120" i="1"/>
  <c r="H120" i="1"/>
  <c r="G129" i="1"/>
  <c r="H129" i="1"/>
  <c r="G103" i="1"/>
  <c r="H103" i="1"/>
  <c r="G89" i="1"/>
  <c r="H89" i="1"/>
  <c r="G94" i="1"/>
  <c r="H94" i="1"/>
  <c r="G99" i="1"/>
  <c r="H99" i="1"/>
  <c r="G105" i="1"/>
  <c r="H105" i="1"/>
  <c r="G108" i="1"/>
  <c r="H108" i="1"/>
  <c r="G114" i="1"/>
  <c r="H114" i="1"/>
  <c r="G117" i="1"/>
  <c r="H117" i="1"/>
  <c r="G122" i="1"/>
  <c r="H122" i="1"/>
  <c r="G127" i="1"/>
  <c r="H127" i="1"/>
  <c r="G132" i="1"/>
  <c r="H132" i="1"/>
  <c r="G95" i="1"/>
  <c r="H95" i="1"/>
  <c r="G124" i="1"/>
  <c r="H124" i="1"/>
  <c r="G75" i="1"/>
  <c r="H75" i="1"/>
  <c r="G48" i="1"/>
  <c r="H48" i="1"/>
  <c r="G51" i="1"/>
  <c r="H51" i="1"/>
  <c r="G52" i="1"/>
  <c r="H52" i="1"/>
  <c r="G54" i="1"/>
  <c r="H54" i="1"/>
  <c r="G57" i="1"/>
  <c r="H57" i="1"/>
  <c r="G58" i="1"/>
  <c r="H58" i="1"/>
  <c r="G61" i="1"/>
  <c r="H61" i="1"/>
  <c r="G62" i="1"/>
  <c r="H62" i="1"/>
  <c r="G63" i="1"/>
  <c r="H63" i="1"/>
  <c r="G65" i="1"/>
  <c r="H65" i="1"/>
  <c r="G66" i="1"/>
  <c r="H66" i="1"/>
  <c r="G68" i="1"/>
  <c r="H68" i="1"/>
  <c r="G69" i="1"/>
  <c r="H69" i="1"/>
  <c r="G71" i="1"/>
  <c r="H71" i="1"/>
  <c r="G74" i="1"/>
  <c r="H74" i="1"/>
  <c r="G76" i="1"/>
  <c r="H76" i="1"/>
  <c r="G78" i="1"/>
  <c r="H78" i="1"/>
  <c r="G79" i="1"/>
  <c r="H79" i="1"/>
  <c r="G81" i="1"/>
  <c r="H81" i="1"/>
  <c r="G83" i="1"/>
  <c r="H83" i="1"/>
  <c r="G84" i="1"/>
  <c r="H84" i="1"/>
  <c r="G49" i="1"/>
  <c r="H49" i="1"/>
  <c r="G55" i="1"/>
  <c r="H55" i="1"/>
  <c r="G59" i="1"/>
  <c r="H59" i="1"/>
  <c r="G72" i="1"/>
  <c r="H72" i="1"/>
  <c r="G53" i="1"/>
  <c r="H53" i="1"/>
  <c r="G70" i="1"/>
  <c r="H70" i="1"/>
  <c r="G80" i="1"/>
  <c r="H80" i="1"/>
  <c r="G50" i="1"/>
  <c r="H50" i="1"/>
  <c r="G56" i="1"/>
  <c r="H56" i="1"/>
  <c r="G60" i="1"/>
  <c r="H60" i="1"/>
  <c r="G64" i="1"/>
  <c r="H64" i="1"/>
  <c r="G67" i="1"/>
  <c r="H67" i="1"/>
  <c r="G73" i="1"/>
  <c r="H73" i="1"/>
  <c r="G77" i="1"/>
  <c r="H77" i="1"/>
  <c r="G82" i="1"/>
  <c r="H82" i="1"/>
  <c r="G85" i="1"/>
  <c r="H85" i="1"/>
</calcChain>
</file>

<file path=xl/sharedStrings.xml><?xml version="1.0" encoding="utf-8"?>
<sst xmlns="http://schemas.openxmlformats.org/spreadsheetml/2006/main" count="2660" uniqueCount="71">
  <si>
    <t>Container</t>
  </si>
  <si>
    <t>Material</t>
  </si>
  <si>
    <t>EWC Code</t>
  </si>
  <si>
    <t>Ticket Date</t>
  </si>
  <si>
    <t>Net Weight (tonnes)</t>
  </si>
  <si>
    <t>Euro Bin 240 LTR</t>
  </si>
  <si>
    <t>Biodegradeable Municipal Kitchen / Canteen Waste</t>
  </si>
  <si>
    <t>Euro Bin 1100 LTR</t>
  </si>
  <si>
    <t>Commercial Waste</t>
  </si>
  <si>
    <t>Paper</t>
  </si>
  <si>
    <t>26 YRD RORO</t>
  </si>
  <si>
    <t>General Industrial Waste</t>
  </si>
  <si>
    <t>35 YRD Compactor</t>
  </si>
  <si>
    <t>Mixed Recycling</t>
  </si>
  <si>
    <t>Container_Sizes</t>
  </si>
  <si>
    <t>wastestreams</t>
  </si>
  <si>
    <t>1100L WHEELIE BIN</t>
  </si>
  <si>
    <t>1100L</t>
  </si>
  <si>
    <t>Food</t>
  </si>
  <si>
    <t>240L WHEELIE BIN</t>
  </si>
  <si>
    <t xml:space="preserve">240L </t>
  </si>
  <si>
    <t>GenWaste</t>
  </si>
  <si>
    <t>General</t>
  </si>
  <si>
    <t>26.8 CU M COMPACTOR BC</t>
  </si>
  <si>
    <t>26.8 CU M ENCLOSED BC</t>
  </si>
  <si>
    <t xml:space="preserve">Bulk - Enclosed </t>
  </si>
  <si>
    <t>Glass</t>
  </si>
  <si>
    <t>30.6 CU M COMPACTOR BC</t>
  </si>
  <si>
    <t>Glass Packaging</t>
  </si>
  <si>
    <t>30.6 CU M ENCLOSED BC</t>
  </si>
  <si>
    <t>DMR</t>
  </si>
  <si>
    <t>30.6 CU M OPEN BC</t>
  </si>
  <si>
    <t>Organic</t>
  </si>
  <si>
    <t>35 YRD RORO</t>
  </si>
  <si>
    <t>50 YRD RORO</t>
  </si>
  <si>
    <t>Container_Shr</t>
  </si>
  <si>
    <t>Waste_Shrt</t>
  </si>
  <si>
    <t>General Waste</t>
  </si>
  <si>
    <t>AcademicYear</t>
  </si>
  <si>
    <t>16/17</t>
  </si>
  <si>
    <t>BOpen</t>
  </si>
  <si>
    <t>Comp</t>
  </si>
  <si>
    <t>MMM</t>
  </si>
  <si>
    <t>Contractor</t>
  </si>
  <si>
    <t xml:space="preserve">William Tracey </t>
  </si>
  <si>
    <t>FEL 8 YRD</t>
  </si>
  <si>
    <t>FEL</t>
  </si>
  <si>
    <t>35 YRD ENC RORO</t>
  </si>
  <si>
    <t>Cardboard</t>
  </si>
  <si>
    <t xml:space="preserve">Willian Tracey </t>
  </si>
  <si>
    <t>William Tracey</t>
  </si>
  <si>
    <t>Mixed Scrap Metal</t>
  </si>
  <si>
    <t>17/18</t>
  </si>
  <si>
    <t xml:space="preserve">Biodegradeable Municipal Kitchen / Canteen Waste </t>
  </si>
  <si>
    <t>Metal</t>
  </si>
  <si>
    <t>Wiliiam Tracey</t>
  </si>
  <si>
    <t>8 YRD Skip</t>
  </si>
  <si>
    <t>YYYY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</si>
  <si>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</si>
  <si>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</si>
  <si>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</si>
  <si>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</si>
  <si>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</si>
  <si>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</si>
  <si>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</si>
  <si>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</si>
  <si>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</si>
  <si>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</si>
  <si>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</si>
  <si>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</si>
  <si>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Academic Yr Month Adjuster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</si>
</sst>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/>
    <xf numFmtId="14" fontId="1" fillId="2" borderId="0" xfId="0" applyNumberFormat="1" applyFont="1" applyFill="1" applyAlignment="1">
      <alignment horizontal="right"/>
    </xf>
    <xf numFmtId="49" fontId="0" fillId="0" borderId="0" xfId="0" applyNumberFormat="1"/>
    <xf numFmtId="164" fontId="1" fillId="2" borderId="0" xfId="0" applyNumberFormat="1" applyFont="1" applyFill="1"/>
    <xf numFmtId="164" fontId="0" fillId="0" borderId="0" xfId="0" applyNumberFormat="1"/>
    <xf numFmtId="0" fontId="0" fillId="0" borderId="0" xfId="0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80"/>
  <sheetViews>
    <sheetView tabSelected="1" zoomScale="70" zoomScaleNormal="70" workbookViewId="0">
      <pane ySplit="1" topLeftCell="A614" activePane="bottomLeft" state="frozen"/>
      <selection pane="bottomLeft" activeCell="L631" sqref="L631"/>
    </sheetView>
  </sheetViews>
  <sheetFormatPr defaultRowHeight="15" x14ac:dyDescent="0.25"/>
  <cols>
    <col min="1" max="1" width="15.42578125" customWidth="1"/>
    <col min="2" max="2" width="19.5703125" customWidth="1"/>
    <col min="3" max="3" width="24.85546875" customWidth="1"/>
    <col min="4" max="4" width="9.140625" customWidth="1"/>
    <col min="5" max="5" width="24.7109375" style="2" customWidth="1"/>
    <col min="6" max="6" width="27.7109375" style="7" customWidth="1"/>
    <col min="7" max="7" width="12.42578125" customWidth="1"/>
    <col min="8" max="8" width="18.5703125" customWidth="1"/>
    <col min="10" max="10" width="9.140625" style="8"/>
    <col min="11" max="11" width="25.42578125" customWidth="1"/>
  </cols>
  <sheetData>
    <row r="1" spans="1:11" s="3" customFormat="1" x14ac:dyDescent="0.25">
      <c r="A1" s="3" t="s">
        <v>43</v>
      </c>
      <c r="B1" s="3" t="s">
        <v>0</v>
      </c>
      <c r="C1" s="3" t="s">
        <v>1</v>
      </c>
      <c r="D1" s="3" t="s">
        <v>2</v>
      </c>
      <c r="E1" s="4" t="s">
        <v>3</v>
      </c>
      <c r="F1" s="6" t="s">
        <v>4</v>
      </c>
      <c r="G1" s="3" t="s">
        <v>35</v>
      </c>
      <c r="H1" s="3" t="s">
        <v>36</v>
      </c>
      <c r="I1" s="3" t="s">
        <v>42</v>
      </c>
      <c r="J1" s="3" t="s">
        <v>57</v>
      </c>
      <c r="K1" s="3" t="s">
        <v>38</v>
      </c>
    </row>
    <row r="2" spans="1:11" x14ac:dyDescent="0.25">
      <c r="A2" t="s">
        <v>44</v>
      </c>
      <c r="B2" t="s">
        <v>5</v>
      </c>
      <c r="C2" t="s">
        <v>6</v>
      </c>
      <c r="D2">
        <f>VLOOKUP(C2,RefValues!$F$3:$H$15,3,)</f>
        <v>200108</v>
      </c>
      <c r="E2" s="2">
        <v>42795</v>
      </c>
      <c r="F2" s="7">
        <v>0.35</v>
      </c>
      <c r="G2" t="str">
        <f>VLOOKUP(B2,RefValues!$B$3:$C$18,2,)</f>
        <v xml:space="preserve">240L </v>
      </c>
      <c r="H2" t="str">
        <f>VLOOKUP(C2,RefValues!$F$3:$G$15,2,)</f>
        <v>Food</v>
      </c>
      <c r="I2" s="8" t="str">
        <f>TEXT(E2,"MMM")</f>
        <v>Mar</v>
      </c>
      <c r="J2" s="8" t="str">
        <f>TEXT(E2,"YYYY")</f>
        <v>2017</v>
      </c>
      <c r="K2" s="5" t="s">
        <v>39</v>
      </c>
    </row>
    <row r="3" spans="1:11" x14ac:dyDescent="0.25">
      <c r="A3" t="s">
        <v>44</v>
      </c>
      <c r="B3" t="s">
        <v>7</v>
      </c>
      <c r="C3" t="s">
        <v>8</v>
      </c>
      <c r="D3" s="8">
        <f>VLOOKUP(C3,RefValues!$F$3:$H$15,3,)</f>
        <v>200301</v>
      </c>
      <c r="E3" s="2">
        <v>42795</v>
      </c>
      <c r="F3" s="7">
        <v>0.27</v>
      </c>
      <c r="G3" t="str">
        <f>VLOOKUP(B3,RefValues!$B$3:$C$18,2,)</f>
        <v>1100L</v>
      </c>
      <c r="H3" t="str">
        <f>VLOOKUP(C3,RefValues!$F$3:$G$15,2,)</f>
        <v>GenWaste</v>
      </c>
      <c r="I3" s="8" t="str">
        <f>TEXT(E3,"MMM")</f>
        <v>Mar</v>
      </c>
      <c r="J3" s="8" t="str">
        <f>TEXT(E3,"YYYY")</f>
        <v>2017</v>
      </c>
      <c r="K3" s="5" t="s">
        <v>39</v>
      </c>
    </row>
    <row r="4" spans="1:11" x14ac:dyDescent="0.25">
      <c r="A4" t="s">
        <v>44</v>
      </c>
      <c r="B4" t="s">
        <v>7</v>
      </c>
      <c r="C4" t="s">
        <v>8</v>
      </c>
      <c r="D4" s="8">
        <f>VLOOKUP(C4,RefValues!$F$3:$H$15,3,)</f>
        <v>200301</v>
      </c>
      <c r="E4" s="2">
        <v>42795</v>
      </c>
      <c r="F4" s="7">
        <v>0</v>
      </c>
      <c r="G4" t="str">
        <f>VLOOKUP(B4,RefValues!$B$3:$C$18,2,)</f>
        <v>1100L</v>
      </c>
      <c r="H4" t="str">
        <f>VLOOKUP(C4,RefValues!$F$3:$G$15,2,)</f>
        <v>GenWaste</v>
      </c>
      <c r="I4" s="8" t="str">
        <f>TEXT(E4,"MMM")</f>
        <v>Mar</v>
      </c>
      <c r="J4" s="8" t="str">
        <f>TEXT(E4,"YYYY")</f>
        <v>2017</v>
      </c>
      <c r="K4" s="5" t="s">
        <v>39</v>
      </c>
    </row>
    <row r="5" spans="1:11" x14ac:dyDescent="0.25">
      <c r="A5" t="s">
        <v>44</v>
      </c>
      <c r="B5" t="s">
        <v>10</v>
      </c>
      <c r="C5" t="s">
        <v>11</v>
      </c>
      <c r="D5" s="8">
        <f>VLOOKUP(C5,RefValues!$F$3:$H$15,3,)</f>
        <v>200301</v>
      </c>
      <c r="E5" s="2">
        <v>42795</v>
      </c>
      <c r="F5" s="7">
        <v>0</v>
      </c>
      <c r="G5" t="str">
        <f>VLOOKUP(B5,RefValues!$B$3:$C$18,2,)</f>
        <v>BOpen</v>
      </c>
      <c r="H5" t="str">
        <f>VLOOKUP(C5,RefValues!$F$3:$G$15,2,)</f>
        <v>GenWaste</v>
      </c>
      <c r="I5" s="8" t="str">
        <f>TEXT(E5,"MMM")</f>
        <v>Mar</v>
      </c>
      <c r="J5" s="8" t="str">
        <f>TEXT(E5,"YYYY")</f>
        <v>2017</v>
      </c>
      <c r="K5" s="5" t="s">
        <v>39</v>
      </c>
    </row>
    <row r="6" spans="1:11" x14ac:dyDescent="0.25">
      <c r="A6" t="s">
        <v>44</v>
      </c>
      <c r="B6" t="s">
        <v>12</v>
      </c>
      <c r="C6" t="s">
        <v>13</v>
      </c>
      <c r="D6" s="8">
        <f>VLOOKUP(C6,RefValues!$F$3:$H$15,3,)</f>
        <v>150106</v>
      </c>
      <c r="E6" s="2">
        <v>42795</v>
      </c>
      <c r="F6" s="7">
        <v>0</v>
      </c>
      <c r="G6" t="str">
        <f>VLOOKUP(B6,RefValues!$B$3:$C$18,2,)</f>
        <v>Comp</v>
      </c>
      <c r="H6" t="str">
        <f>VLOOKUP(C6,RefValues!$F$3:$G$15,2,)</f>
        <v>DMR</v>
      </c>
      <c r="I6" s="8" t="str">
        <f>TEXT(E6,"MMM")</f>
        <v>Mar</v>
      </c>
      <c r="J6" s="8" t="str">
        <f>TEXT(E6,"YYYY")</f>
        <v>2017</v>
      </c>
      <c r="K6" s="5" t="s">
        <v>39</v>
      </c>
    </row>
    <row r="7" spans="1:11" x14ac:dyDescent="0.25">
      <c r="A7" t="s">
        <v>44</v>
      </c>
      <c r="B7" t="s">
        <v>12</v>
      </c>
      <c r="C7" t="s">
        <v>13</v>
      </c>
      <c r="D7" s="8">
        <f>VLOOKUP(C7,RefValues!$F$3:$H$15,3,)</f>
        <v>150106</v>
      </c>
      <c r="E7" s="2">
        <v>42796</v>
      </c>
      <c r="F7" s="7">
        <v>5.74</v>
      </c>
      <c r="G7" t="str">
        <f>VLOOKUP(B7,RefValues!$B$3:$C$18,2,)</f>
        <v>Comp</v>
      </c>
      <c r="H7" t="str">
        <f>VLOOKUP(C7,RefValues!$F$3:$G$15,2,)</f>
        <v>DMR</v>
      </c>
      <c r="I7" s="8" t="str">
        <f>TEXT(E7,"MMM")</f>
        <v>Mar</v>
      </c>
      <c r="J7" s="8" t="str">
        <f>TEXT(E7,"YYYY")</f>
        <v>2017</v>
      </c>
      <c r="K7" s="5" t="s">
        <v>39</v>
      </c>
    </row>
    <row r="8" spans="1:11" x14ac:dyDescent="0.25">
      <c r="A8" t="s">
        <v>44</v>
      </c>
      <c r="B8" t="s">
        <v>7</v>
      </c>
      <c r="C8" t="s">
        <v>8</v>
      </c>
      <c r="D8" s="8">
        <f>VLOOKUP(C8,RefValues!$F$3:$H$15,3,)</f>
        <v>200301</v>
      </c>
      <c r="E8" s="2">
        <v>42796</v>
      </c>
      <c r="F8" s="7">
        <v>0.46</v>
      </c>
      <c r="G8" t="str">
        <f>VLOOKUP(B8,RefValues!$B$3:$C$18,2,)</f>
        <v>1100L</v>
      </c>
      <c r="H8" t="str">
        <f>VLOOKUP(C8,RefValues!$F$3:$G$15,2,)</f>
        <v>GenWaste</v>
      </c>
      <c r="I8" s="8" t="str">
        <f>TEXT(E8,"MMM")</f>
        <v>Mar</v>
      </c>
      <c r="J8" s="8" t="str">
        <f>TEXT(E8,"YYYY")</f>
        <v>2017</v>
      </c>
      <c r="K8" s="5" t="s">
        <v>39</v>
      </c>
    </row>
    <row r="9" spans="1:11" x14ac:dyDescent="0.25">
      <c r="A9" t="s">
        <v>44</v>
      </c>
      <c r="B9" t="s">
        <v>7</v>
      </c>
      <c r="C9" t="s">
        <v>8</v>
      </c>
      <c r="D9" s="8">
        <f>VLOOKUP(C9,RefValues!$F$3:$H$15,3,)</f>
        <v>200301</v>
      </c>
      <c r="E9" s="2">
        <v>42797</v>
      </c>
      <c r="F9" s="7">
        <v>0.55000000000000004</v>
      </c>
      <c r="G9" t="str">
        <f>VLOOKUP(B9,RefValues!$B$3:$C$18,2,)</f>
        <v>1100L</v>
      </c>
      <c r="H9" t="str">
        <f>VLOOKUP(C9,RefValues!$F$3:$G$15,2,)</f>
        <v>GenWaste</v>
      </c>
      <c r="I9" s="8" t="str">
        <f>TEXT(E9,"MMM")</f>
        <v>Mar</v>
      </c>
      <c r="J9" s="8" t="str">
        <f>TEXT(E9,"YYYY")</f>
        <v>2017</v>
      </c>
      <c r="K9" s="5" t="s">
        <v>39</v>
      </c>
    </row>
    <row r="10" spans="1:11" x14ac:dyDescent="0.25">
      <c r="A10" t="s">
        <v>44</v>
      </c>
      <c r="B10" t="s">
        <v>7</v>
      </c>
      <c r="C10" t="s">
        <v>8</v>
      </c>
      <c r="D10" s="8">
        <f>VLOOKUP(C10,RefValues!$F$3:$H$15,3,)</f>
        <v>200301</v>
      </c>
      <c r="E10" s="2">
        <v>42800</v>
      </c>
      <c r="F10" s="7">
        <v>0.7</v>
      </c>
      <c r="G10" t="str">
        <f>VLOOKUP(B10,RefValues!$B$3:$C$18,2,)</f>
        <v>1100L</v>
      </c>
      <c r="H10" t="str">
        <f>VLOOKUP(C10,RefValues!$F$3:$G$15,2,)</f>
        <v>GenWaste</v>
      </c>
      <c r="I10" s="8" t="str">
        <f>TEXT(E10,"MMM")</f>
        <v>Mar</v>
      </c>
      <c r="J10" s="8" t="str">
        <f>TEXT(E10,"YYYY")</f>
        <v>2017</v>
      </c>
      <c r="K10" s="5" t="s">
        <v>39</v>
      </c>
    </row>
    <row r="11" spans="1:11" x14ac:dyDescent="0.25">
      <c r="A11" t="s">
        <v>44</v>
      </c>
      <c r="B11" t="s">
        <v>7</v>
      </c>
      <c r="C11" t="s">
        <v>8</v>
      </c>
      <c r="D11" s="8">
        <f>VLOOKUP(C11,RefValues!$F$3:$H$15,3,)</f>
        <v>200301</v>
      </c>
      <c r="E11" s="2">
        <v>42801</v>
      </c>
      <c r="F11" s="7">
        <v>0.56000000000000005</v>
      </c>
      <c r="G11" t="str">
        <f>VLOOKUP(B11,RefValues!$B$3:$C$18,2,)</f>
        <v>1100L</v>
      </c>
      <c r="H11" t="str">
        <f>VLOOKUP(C11,RefValues!$F$3:$G$15,2,)</f>
        <v>GenWaste</v>
      </c>
      <c r="I11" s="8" t="str">
        <f>TEXT(E11,"MMM")</f>
        <v>Mar</v>
      </c>
      <c r="J11" s="8" t="str">
        <f>TEXT(E11,"YYYY")</f>
        <v>2017</v>
      </c>
      <c r="K11" s="5" t="s">
        <v>39</v>
      </c>
    </row>
    <row r="12" spans="1:11" x14ac:dyDescent="0.25">
      <c r="A12" t="s">
        <v>44</v>
      </c>
      <c r="B12" t="s">
        <v>5</v>
      </c>
      <c r="C12" t="s">
        <v>9</v>
      </c>
      <c r="D12" s="8">
        <f>VLOOKUP(C12,RefValues!$F$3:$H$15,3,)</f>
        <v>200101</v>
      </c>
      <c r="E12" s="2">
        <v>42801</v>
      </c>
      <c r="F12" s="7">
        <v>0.13</v>
      </c>
      <c r="G12" t="str">
        <f>VLOOKUP(B12,RefValues!$B$3:$C$18,2,)</f>
        <v xml:space="preserve">240L </v>
      </c>
      <c r="H12" t="str">
        <f>VLOOKUP(C12,RefValues!$F$3:$G$15,2,)</f>
        <v>Paper</v>
      </c>
      <c r="I12" s="8" t="str">
        <f>TEXT(E12,"MMM")</f>
        <v>Mar</v>
      </c>
      <c r="J12" s="8" t="str">
        <f>TEXT(E12,"YYYY")</f>
        <v>2017</v>
      </c>
      <c r="K12" s="5" t="s">
        <v>39</v>
      </c>
    </row>
    <row r="13" spans="1:11" x14ac:dyDescent="0.25">
      <c r="A13" t="s">
        <v>44</v>
      </c>
      <c r="B13" t="s">
        <v>7</v>
      </c>
      <c r="C13" t="s">
        <v>8</v>
      </c>
      <c r="D13" s="8">
        <f>VLOOKUP(C13,RefValues!$F$3:$H$15,3,)</f>
        <v>200301</v>
      </c>
      <c r="E13" s="2">
        <v>42802</v>
      </c>
      <c r="F13" s="7">
        <v>0.74</v>
      </c>
      <c r="G13" t="str">
        <f>VLOOKUP(B13,RefValues!$B$3:$C$18,2,)</f>
        <v>1100L</v>
      </c>
      <c r="H13" t="str">
        <f>VLOOKUP(C13,RefValues!$F$3:$G$15,2,)</f>
        <v>GenWaste</v>
      </c>
      <c r="I13" s="8" t="str">
        <f>TEXT(E13,"MMM")</f>
        <v>Mar</v>
      </c>
      <c r="J13" s="8" t="str">
        <f>TEXT(E13,"YYYY")</f>
        <v>2017</v>
      </c>
      <c r="K13" s="5" t="s">
        <v>39</v>
      </c>
    </row>
    <row r="14" spans="1:11" x14ac:dyDescent="0.25">
      <c r="A14" t="s">
        <v>44</v>
      </c>
      <c r="B14" t="s">
        <v>5</v>
      </c>
      <c r="C14" t="s">
        <v>6</v>
      </c>
      <c r="D14" s="8">
        <f>VLOOKUP(C14,RefValues!$F$3:$H$15,3,)</f>
        <v>200108</v>
      </c>
      <c r="E14" s="2">
        <v>42802</v>
      </c>
      <c r="F14" s="7">
        <v>0.35</v>
      </c>
      <c r="G14" t="str">
        <f>VLOOKUP(B14,RefValues!$B$3:$C$18,2,)</f>
        <v xml:space="preserve">240L </v>
      </c>
      <c r="H14" t="str">
        <f>VLOOKUP(C14,RefValues!$F$3:$G$15,2,)</f>
        <v>Food</v>
      </c>
      <c r="I14" s="8" t="str">
        <f>TEXT(E14,"MMM")</f>
        <v>Mar</v>
      </c>
      <c r="J14" s="8" t="str">
        <f>TEXT(E14,"YYYY")</f>
        <v>2017</v>
      </c>
      <c r="K14" s="5" t="s">
        <v>39</v>
      </c>
    </row>
    <row r="15" spans="1:11" x14ac:dyDescent="0.25">
      <c r="A15" t="s">
        <v>44</v>
      </c>
      <c r="B15" t="s">
        <v>5</v>
      </c>
      <c r="C15" t="s">
        <v>28</v>
      </c>
      <c r="D15" s="8">
        <f>VLOOKUP(C15,RefValues!$F$3:$H$15,3,)</f>
        <v>150107</v>
      </c>
      <c r="E15" s="2">
        <v>42802</v>
      </c>
      <c r="F15" s="7">
        <v>0.15</v>
      </c>
      <c r="G15" t="str">
        <f>VLOOKUP(B15,RefValues!$B$3:$C$18,2,)</f>
        <v xml:space="preserve">240L </v>
      </c>
      <c r="H15" t="str">
        <f>VLOOKUP(C15,RefValues!$F$3:$G$15,2,)</f>
        <v>Glass</v>
      </c>
      <c r="I15" s="8" t="str">
        <f>TEXT(E15,"MMM")</f>
        <v>Mar</v>
      </c>
      <c r="J15" s="8" t="str">
        <f>TEXT(E15,"YYYY")</f>
        <v>2017</v>
      </c>
      <c r="K15" s="5" t="s">
        <v>39</v>
      </c>
    </row>
    <row r="16" spans="1:11" x14ac:dyDescent="0.25">
      <c r="A16" t="s">
        <v>44</v>
      </c>
      <c r="B16" t="s">
        <v>34</v>
      </c>
      <c r="C16" t="s">
        <v>11</v>
      </c>
      <c r="D16" s="8">
        <f>VLOOKUP(C16,RefValues!$F$3:$H$15,3,)</f>
        <v>200301</v>
      </c>
      <c r="E16" s="2">
        <v>42803</v>
      </c>
      <c r="F16" s="7">
        <v>14.52</v>
      </c>
      <c r="G16" t="str">
        <f>VLOOKUP(B16,RefValues!$B$3:$C$18,2,)</f>
        <v>BOpen</v>
      </c>
      <c r="H16" t="str">
        <f>VLOOKUP(C16,RefValues!$F$3:$G$15,2,)</f>
        <v>GenWaste</v>
      </c>
      <c r="I16" s="8" t="str">
        <f>TEXT(E16,"MMM")</f>
        <v>Mar</v>
      </c>
      <c r="J16" s="8" t="str">
        <f>TEXT(E16,"YYYY")</f>
        <v>2017</v>
      </c>
      <c r="K16" s="5" t="s">
        <v>39</v>
      </c>
    </row>
    <row r="17" spans="1:11" x14ac:dyDescent="0.25">
      <c r="A17" t="s">
        <v>44</v>
      </c>
      <c r="B17" t="s">
        <v>7</v>
      </c>
      <c r="C17" t="s">
        <v>8</v>
      </c>
      <c r="D17" s="8">
        <f>VLOOKUP(C17,RefValues!$F$3:$H$15,3,)</f>
        <v>200301</v>
      </c>
      <c r="E17" s="2">
        <v>42803</v>
      </c>
      <c r="F17" s="7">
        <v>0.28000000000000003</v>
      </c>
      <c r="G17" t="str">
        <f>VLOOKUP(B17,RefValues!$B$3:$C$18,2,)</f>
        <v>1100L</v>
      </c>
      <c r="H17" t="str">
        <f>VLOOKUP(C17,RefValues!$F$3:$G$15,2,)</f>
        <v>GenWaste</v>
      </c>
      <c r="I17" s="8" t="str">
        <f>TEXT(E17,"MMM")</f>
        <v>Mar</v>
      </c>
      <c r="J17" s="8" t="str">
        <f>TEXT(E17,"YYYY")</f>
        <v>2017</v>
      </c>
      <c r="K17" s="5" t="s">
        <v>39</v>
      </c>
    </row>
    <row r="18" spans="1:11" x14ac:dyDescent="0.25">
      <c r="A18" t="s">
        <v>44</v>
      </c>
      <c r="B18" t="s">
        <v>7</v>
      </c>
      <c r="C18" t="s">
        <v>8</v>
      </c>
      <c r="D18" s="8">
        <f>VLOOKUP(C18,RefValues!$F$3:$H$15,3,)</f>
        <v>200301</v>
      </c>
      <c r="E18" s="2">
        <v>42804</v>
      </c>
      <c r="F18" s="7">
        <v>0.37</v>
      </c>
      <c r="G18" t="str">
        <f>VLOOKUP(B18,RefValues!$B$3:$C$18,2,)</f>
        <v>1100L</v>
      </c>
      <c r="H18" t="str">
        <f>VLOOKUP(C18,RefValues!$F$3:$G$15,2,)</f>
        <v>GenWaste</v>
      </c>
      <c r="I18" s="8" t="str">
        <f>TEXT(E18,"MMM")</f>
        <v>Mar</v>
      </c>
      <c r="J18" s="8" t="str">
        <f>TEXT(E18,"YYYY")</f>
        <v>2017</v>
      </c>
      <c r="K18" s="5" t="s">
        <v>39</v>
      </c>
    </row>
    <row r="19" spans="1:11" x14ac:dyDescent="0.25">
      <c r="A19" t="s">
        <v>44</v>
      </c>
      <c r="B19" t="s">
        <v>5</v>
      </c>
      <c r="C19" t="s">
        <v>6</v>
      </c>
      <c r="D19" s="8">
        <f>VLOOKUP(C19,RefValues!$F$3:$H$15,3,)</f>
        <v>200108</v>
      </c>
      <c r="E19" s="2">
        <v>42804</v>
      </c>
      <c r="F19" s="7">
        <v>0.25</v>
      </c>
      <c r="G19" t="str">
        <f>VLOOKUP(B19,RefValues!$B$3:$C$18,2,)</f>
        <v xml:space="preserve">240L </v>
      </c>
      <c r="H19" t="str">
        <f>VLOOKUP(C19,RefValues!$F$3:$G$15,2,)</f>
        <v>Food</v>
      </c>
      <c r="I19" s="8" t="str">
        <f>TEXT(E19,"MMM")</f>
        <v>Mar</v>
      </c>
      <c r="J19" s="8" t="str">
        <f>TEXT(E19,"YYYY")</f>
        <v>2017</v>
      </c>
      <c r="K19" s="5" t="s">
        <v>39</v>
      </c>
    </row>
    <row r="20" spans="1:11" x14ac:dyDescent="0.25">
      <c r="A20" t="s">
        <v>44</v>
      </c>
      <c r="B20" t="s">
        <v>7</v>
      </c>
      <c r="C20" t="s">
        <v>8</v>
      </c>
      <c r="D20" s="8">
        <f>VLOOKUP(C20,RefValues!$F$3:$H$15,3,)</f>
        <v>200301</v>
      </c>
      <c r="E20" s="2">
        <v>42807</v>
      </c>
      <c r="F20" s="7">
        <v>0.68</v>
      </c>
      <c r="G20" t="str">
        <f>VLOOKUP(B20,RefValues!$B$3:$C$18,2,)</f>
        <v>1100L</v>
      </c>
      <c r="H20" t="str">
        <f>VLOOKUP(C20,RefValues!$F$3:$G$15,2,)</f>
        <v>GenWaste</v>
      </c>
      <c r="I20" s="8" t="str">
        <f>TEXT(E20,"MMM")</f>
        <v>Mar</v>
      </c>
      <c r="J20" s="8" t="str">
        <f>TEXT(E20,"YYYY")</f>
        <v>2017</v>
      </c>
      <c r="K20" s="5" t="s">
        <v>39</v>
      </c>
    </row>
    <row r="21" spans="1:11" x14ac:dyDescent="0.25">
      <c r="A21" t="s">
        <v>44</v>
      </c>
      <c r="B21" t="s">
        <v>12</v>
      </c>
      <c r="C21" t="s">
        <v>11</v>
      </c>
      <c r="D21" s="8">
        <f>VLOOKUP(C21,RefValues!$F$3:$H$15,3,)</f>
        <v>200301</v>
      </c>
      <c r="E21" s="2">
        <v>42808</v>
      </c>
      <c r="F21" s="7">
        <v>3.5</v>
      </c>
      <c r="G21" t="str">
        <f>VLOOKUP(B21,RefValues!$B$3:$C$18,2,)</f>
        <v>Comp</v>
      </c>
      <c r="H21" t="str">
        <f>VLOOKUP(C21,RefValues!$F$3:$G$15,2,)</f>
        <v>GenWaste</v>
      </c>
      <c r="I21" s="8" t="str">
        <f>TEXT(E21,"MMM")</f>
        <v>Mar</v>
      </c>
      <c r="J21" s="8" t="str">
        <f>TEXT(E21,"YYYY")</f>
        <v>2017</v>
      </c>
      <c r="K21" s="5" t="s">
        <v>39</v>
      </c>
    </row>
    <row r="22" spans="1:11" x14ac:dyDescent="0.25">
      <c r="A22" t="s">
        <v>44</v>
      </c>
      <c r="B22" t="s">
        <v>7</v>
      </c>
      <c r="C22" t="s">
        <v>8</v>
      </c>
      <c r="D22" s="8">
        <f>VLOOKUP(C22,RefValues!$F$3:$H$15,3,)</f>
        <v>200301</v>
      </c>
      <c r="E22" s="2">
        <v>42808</v>
      </c>
      <c r="F22" s="7">
        <v>0.59</v>
      </c>
      <c r="G22" t="str">
        <f>VLOOKUP(B22,RefValues!$B$3:$C$18,2,)</f>
        <v>1100L</v>
      </c>
      <c r="H22" t="str">
        <f>VLOOKUP(C22,RefValues!$F$3:$G$15,2,)</f>
        <v>GenWaste</v>
      </c>
      <c r="I22" s="8" t="str">
        <f>TEXT(E22,"MMM")</f>
        <v>Mar</v>
      </c>
      <c r="J22" s="8" t="str">
        <f>TEXT(E22,"YYYY")</f>
        <v>2017</v>
      </c>
      <c r="K22" s="5" t="s">
        <v>39</v>
      </c>
    </row>
    <row r="23" spans="1:11" x14ac:dyDescent="0.25">
      <c r="A23" t="s">
        <v>44</v>
      </c>
      <c r="B23" t="s">
        <v>5</v>
      </c>
      <c r="C23" t="s">
        <v>9</v>
      </c>
      <c r="D23" s="8">
        <f>VLOOKUP(C23,RefValues!$F$3:$H$15,3,)</f>
        <v>200101</v>
      </c>
      <c r="E23" s="2">
        <v>42808</v>
      </c>
      <c r="F23" s="7">
        <v>0.08</v>
      </c>
      <c r="G23" t="str">
        <f>VLOOKUP(B23,RefValues!$B$3:$C$18,2,)</f>
        <v xml:space="preserve">240L </v>
      </c>
      <c r="H23" t="str">
        <f>VLOOKUP(C23,RefValues!$F$3:$G$15,2,)</f>
        <v>Paper</v>
      </c>
      <c r="I23" s="8" t="str">
        <f>TEXT(E23,"MMM")</f>
        <v>Mar</v>
      </c>
      <c r="J23" s="8" t="str">
        <f>TEXT(E23,"YYYY")</f>
        <v>2017</v>
      </c>
      <c r="K23" s="5" t="s">
        <v>39</v>
      </c>
    </row>
    <row r="24" spans="1:11" x14ac:dyDescent="0.25">
      <c r="A24" t="s">
        <v>44</v>
      </c>
      <c r="B24" t="s">
        <v>7</v>
      </c>
      <c r="C24" t="s">
        <v>8</v>
      </c>
      <c r="D24" s="8">
        <f>VLOOKUP(C24,RefValues!$F$3:$H$15,3,)</f>
        <v>200301</v>
      </c>
      <c r="E24" s="2">
        <v>42809</v>
      </c>
      <c r="F24" s="7">
        <v>0.45</v>
      </c>
      <c r="G24" t="str">
        <f>VLOOKUP(B24,RefValues!$B$3:$C$18,2,)</f>
        <v>1100L</v>
      </c>
      <c r="H24" t="str">
        <f>VLOOKUP(C24,RefValues!$F$3:$G$15,2,)</f>
        <v>GenWaste</v>
      </c>
      <c r="I24" s="8" t="str">
        <f>TEXT(E24,"MMM")</f>
        <v>Mar</v>
      </c>
      <c r="J24" s="8" t="str">
        <f>TEXT(E24,"YYYY")</f>
        <v>2017</v>
      </c>
      <c r="K24" s="5" t="s">
        <v>39</v>
      </c>
    </row>
    <row r="25" spans="1:11" x14ac:dyDescent="0.25">
      <c r="A25" t="s">
        <v>44</v>
      </c>
      <c r="B25" t="s">
        <v>5</v>
      </c>
      <c r="C25" t="s">
        <v>6</v>
      </c>
      <c r="D25" s="8">
        <f>VLOOKUP(C25,RefValues!$F$3:$H$15,3,)</f>
        <v>200108</v>
      </c>
      <c r="E25" s="2">
        <v>42809</v>
      </c>
      <c r="F25" s="7">
        <v>0.38</v>
      </c>
      <c r="G25" t="str">
        <f>VLOOKUP(B25,RefValues!$B$3:$C$18,2,)</f>
        <v xml:space="preserve">240L </v>
      </c>
      <c r="H25" t="str">
        <f>VLOOKUP(C25,RefValues!$F$3:$G$15,2,)</f>
        <v>Food</v>
      </c>
      <c r="I25" s="8" t="str">
        <f>TEXT(E25,"MMM")</f>
        <v>Mar</v>
      </c>
      <c r="J25" s="8" t="str">
        <f>TEXT(E25,"YYYY")</f>
        <v>2017</v>
      </c>
      <c r="K25" s="5" t="s">
        <v>39</v>
      </c>
    </row>
    <row r="26" spans="1:11" x14ac:dyDescent="0.25">
      <c r="A26" t="s">
        <v>44</v>
      </c>
      <c r="B26" t="s">
        <v>7</v>
      </c>
      <c r="C26" t="s">
        <v>8</v>
      </c>
      <c r="D26" s="8">
        <f>VLOOKUP(C26,RefValues!$F$3:$H$15,3,)</f>
        <v>200301</v>
      </c>
      <c r="E26" s="2">
        <v>42810</v>
      </c>
      <c r="F26" s="7">
        <v>0.6</v>
      </c>
      <c r="G26" t="str">
        <f>VLOOKUP(B26,RefValues!$B$3:$C$18,2,)</f>
        <v>1100L</v>
      </c>
      <c r="H26" t="str">
        <f>VLOOKUP(C26,RefValues!$F$3:$G$15,2,)</f>
        <v>GenWaste</v>
      </c>
      <c r="I26" s="8" t="str">
        <f>TEXT(E26,"MMM")</f>
        <v>Mar</v>
      </c>
      <c r="J26" s="8" t="str">
        <f>TEXT(E26,"YYYY")</f>
        <v>2017</v>
      </c>
      <c r="K26" s="5" t="s">
        <v>39</v>
      </c>
    </row>
    <row r="27" spans="1:11" x14ac:dyDescent="0.25">
      <c r="A27" t="s">
        <v>44</v>
      </c>
      <c r="B27" t="s">
        <v>7</v>
      </c>
      <c r="C27" t="s">
        <v>8</v>
      </c>
      <c r="D27" s="8">
        <f>VLOOKUP(C27,RefValues!$F$3:$H$15,3,)</f>
        <v>200301</v>
      </c>
      <c r="E27" s="2">
        <v>42811</v>
      </c>
      <c r="F27" s="7">
        <v>0.6</v>
      </c>
      <c r="G27" t="str">
        <f>VLOOKUP(B27,RefValues!$B$3:$C$18,2,)</f>
        <v>1100L</v>
      </c>
      <c r="H27" t="str">
        <f>VLOOKUP(C27,RefValues!$F$3:$G$15,2,)</f>
        <v>GenWaste</v>
      </c>
      <c r="I27" s="8" t="str">
        <f>TEXT(E27,"MMM")</f>
        <v>Mar</v>
      </c>
      <c r="J27" s="8" t="str">
        <f>TEXT(E27,"YYYY")</f>
        <v>2017</v>
      </c>
      <c r="K27" s="5" t="s">
        <v>39</v>
      </c>
    </row>
    <row r="28" spans="1:11" x14ac:dyDescent="0.25">
      <c r="A28" t="s">
        <v>44</v>
      </c>
      <c r="B28" t="s">
        <v>5</v>
      </c>
      <c r="C28" t="s">
        <v>6</v>
      </c>
      <c r="D28" s="8">
        <f>VLOOKUP(C28,RefValues!$F$3:$H$15,3,)</f>
        <v>200108</v>
      </c>
      <c r="E28" s="2">
        <v>42812</v>
      </c>
      <c r="F28" s="7">
        <v>0.35</v>
      </c>
      <c r="G28" t="str">
        <f>VLOOKUP(B28,RefValues!$B$3:$C$18,2,)</f>
        <v xml:space="preserve">240L </v>
      </c>
      <c r="H28" t="str">
        <f>VLOOKUP(C28,RefValues!$F$3:$G$15,2,)</f>
        <v>Food</v>
      </c>
      <c r="I28" s="8" t="str">
        <f>TEXT(E28,"MMM")</f>
        <v>Mar</v>
      </c>
      <c r="J28" s="8" t="str">
        <f>TEXT(E28,"YYYY")</f>
        <v>2017</v>
      </c>
      <c r="K28" s="5" t="s">
        <v>39</v>
      </c>
    </row>
    <row r="29" spans="1:11" x14ac:dyDescent="0.25">
      <c r="A29" t="s">
        <v>44</v>
      </c>
      <c r="B29" t="s">
        <v>7</v>
      </c>
      <c r="C29" t="s">
        <v>8</v>
      </c>
      <c r="D29" s="8">
        <f>VLOOKUP(C29,RefValues!$F$3:$H$15,3,)</f>
        <v>200301</v>
      </c>
      <c r="E29" s="2">
        <v>42814</v>
      </c>
      <c r="F29" s="7">
        <v>0.71</v>
      </c>
      <c r="G29" t="str">
        <f>VLOOKUP(B29,RefValues!$B$3:$C$18,2,)</f>
        <v>1100L</v>
      </c>
      <c r="H29" t="str">
        <f>VLOOKUP(C29,RefValues!$F$3:$G$15,2,)</f>
        <v>GenWaste</v>
      </c>
      <c r="I29" s="8" t="str">
        <f>TEXT(E29,"MMM")</f>
        <v>Mar</v>
      </c>
      <c r="J29" s="8" t="str">
        <f>TEXT(E29,"YYYY")</f>
        <v>2017</v>
      </c>
      <c r="K29" s="5" t="s">
        <v>39</v>
      </c>
    </row>
    <row r="30" spans="1:11" x14ac:dyDescent="0.25">
      <c r="A30" t="s">
        <v>44</v>
      </c>
      <c r="B30" t="s">
        <v>7</v>
      </c>
      <c r="C30" t="s">
        <v>8</v>
      </c>
      <c r="D30" s="8">
        <f>VLOOKUP(C30,RefValues!$F$3:$H$15,3,)</f>
        <v>200301</v>
      </c>
      <c r="E30" s="2">
        <v>42815</v>
      </c>
      <c r="F30" s="7">
        <v>0.7</v>
      </c>
      <c r="G30" t="str">
        <f>VLOOKUP(B30,RefValues!$B$3:$C$18,2,)</f>
        <v>1100L</v>
      </c>
      <c r="H30" t="str">
        <f>VLOOKUP(C30,RefValues!$F$3:$G$15,2,)</f>
        <v>GenWaste</v>
      </c>
      <c r="I30" s="8" t="str">
        <f>TEXT(E30,"MMM")</f>
        <v>Mar</v>
      </c>
      <c r="J30" s="8" t="str">
        <f>TEXT(E30,"YYYY")</f>
        <v>2017</v>
      </c>
      <c r="K30" s="5" t="s">
        <v>39</v>
      </c>
    </row>
    <row r="31" spans="1:11" x14ac:dyDescent="0.25">
      <c r="A31" t="s">
        <v>44</v>
      </c>
      <c r="B31" t="s">
        <v>5</v>
      </c>
      <c r="C31" t="s">
        <v>9</v>
      </c>
      <c r="D31" s="8">
        <f>VLOOKUP(C31,RefValues!$F$3:$H$15,3,)</f>
        <v>200101</v>
      </c>
      <c r="E31" s="2">
        <v>42815</v>
      </c>
      <c r="F31" s="7">
        <v>0.04</v>
      </c>
      <c r="G31" t="str">
        <f>VLOOKUP(B31,RefValues!$B$3:$C$18,2,)</f>
        <v xml:space="preserve">240L </v>
      </c>
      <c r="H31" t="str">
        <f>VLOOKUP(C31,RefValues!$F$3:$G$15,2,)</f>
        <v>Paper</v>
      </c>
      <c r="I31" s="8" t="str">
        <f>TEXT(E31,"MMM")</f>
        <v>Mar</v>
      </c>
      <c r="J31" s="8" t="str">
        <f>TEXT(E31,"YYYY")</f>
        <v>2017</v>
      </c>
      <c r="K31" s="5" t="s">
        <v>39</v>
      </c>
    </row>
    <row r="32" spans="1:11" x14ac:dyDescent="0.25">
      <c r="A32" t="s">
        <v>44</v>
      </c>
      <c r="B32" t="s">
        <v>7</v>
      </c>
      <c r="C32" t="s">
        <v>8</v>
      </c>
      <c r="D32" s="8">
        <f>VLOOKUP(C32,RefValues!$F$3:$H$15,3,)</f>
        <v>200301</v>
      </c>
      <c r="E32" s="2">
        <v>42816</v>
      </c>
      <c r="F32" s="7">
        <v>0.85</v>
      </c>
      <c r="G32" t="str">
        <f>VLOOKUP(B32,RefValues!$B$3:$C$18,2,)</f>
        <v>1100L</v>
      </c>
      <c r="H32" t="str">
        <f>VLOOKUP(C32,RefValues!$F$3:$G$15,2,)</f>
        <v>GenWaste</v>
      </c>
      <c r="I32" s="8" t="str">
        <f>TEXT(E32,"MMM")</f>
        <v>Mar</v>
      </c>
      <c r="J32" s="8" t="str">
        <f>TEXT(E32,"YYYY")</f>
        <v>2017</v>
      </c>
      <c r="K32" s="5" t="s">
        <v>39</v>
      </c>
    </row>
    <row r="33" spans="1:11" x14ac:dyDescent="0.25">
      <c r="A33" t="s">
        <v>44</v>
      </c>
      <c r="B33" t="s">
        <v>5</v>
      </c>
      <c r="C33" t="s">
        <v>6</v>
      </c>
      <c r="D33" s="8">
        <f>VLOOKUP(C33,RefValues!$F$3:$H$15,3,)</f>
        <v>200108</v>
      </c>
      <c r="E33" s="2">
        <v>42816</v>
      </c>
      <c r="F33" s="7">
        <v>0.28999999999999998</v>
      </c>
      <c r="G33" t="str">
        <f>VLOOKUP(B33,RefValues!$B$3:$C$18,2,)</f>
        <v xml:space="preserve">240L </v>
      </c>
      <c r="H33" t="str">
        <f>VLOOKUP(C33,RefValues!$F$3:$G$15,2,)</f>
        <v>Food</v>
      </c>
      <c r="I33" s="8" t="str">
        <f>TEXT(E33,"MMM")</f>
        <v>Mar</v>
      </c>
      <c r="J33" s="8" t="str">
        <f>TEXT(E33,"YYYY")</f>
        <v>2017</v>
      </c>
      <c r="K33" s="5" t="s">
        <v>39</v>
      </c>
    </row>
    <row r="34" spans="1:11" x14ac:dyDescent="0.25">
      <c r="A34" t="s">
        <v>44</v>
      </c>
      <c r="B34" t="s">
        <v>5</v>
      </c>
      <c r="C34" t="s">
        <v>28</v>
      </c>
      <c r="D34" s="8">
        <f>VLOOKUP(C34,RefValues!$F$3:$H$15,3,)</f>
        <v>150107</v>
      </c>
      <c r="E34" s="2">
        <v>42816</v>
      </c>
      <c r="F34" s="7">
        <v>0.1</v>
      </c>
      <c r="G34" t="str">
        <f>VLOOKUP(B34,RefValues!$B$3:$C$18,2,)</f>
        <v xml:space="preserve">240L </v>
      </c>
      <c r="H34" t="str">
        <f>VLOOKUP(C34,RefValues!$F$3:$G$15,2,)</f>
        <v>Glass</v>
      </c>
      <c r="I34" s="8" t="str">
        <f>TEXT(E34,"MMM")</f>
        <v>Mar</v>
      </c>
      <c r="J34" s="8" t="str">
        <f>TEXT(E34,"YYYY")</f>
        <v>2017</v>
      </c>
      <c r="K34" s="5" t="s">
        <v>39</v>
      </c>
    </row>
    <row r="35" spans="1:11" x14ac:dyDescent="0.25">
      <c r="A35" t="s">
        <v>44</v>
      </c>
      <c r="B35" t="s">
        <v>7</v>
      </c>
      <c r="C35" t="s">
        <v>8</v>
      </c>
      <c r="D35" s="8">
        <f>VLOOKUP(C35,RefValues!$F$3:$H$15,3,)</f>
        <v>200301</v>
      </c>
      <c r="E35" s="2">
        <v>42817</v>
      </c>
      <c r="F35" s="7">
        <v>0.7</v>
      </c>
      <c r="G35" t="str">
        <f>VLOOKUP(B35,RefValues!$B$3:$C$18,2,)</f>
        <v>1100L</v>
      </c>
      <c r="H35" t="str">
        <f>VLOOKUP(C35,RefValues!$F$3:$G$15,2,)</f>
        <v>GenWaste</v>
      </c>
      <c r="I35" s="8" t="str">
        <f>TEXT(E35,"MMM")</f>
        <v>Mar</v>
      </c>
      <c r="J35" s="8" t="str">
        <f>TEXT(E35,"YYYY")</f>
        <v>2017</v>
      </c>
      <c r="K35" s="5" t="s">
        <v>39</v>
      </c>
    </row>
    <row r="36" spans="1:11" x14ac:dyDescent="0.25">
      <c r="A36" t="s">
        <v>44</v>
      </c>
      <c r="B36" t="s">
        <v>7</v>
      </c>
      <c r="C36" t="s">
        <v>8</v>
      </c>
      <c r="D36" s="8">
        <f>VLOOKUP(C36,RefValues!$F$3:$H$15,3,)</f>
        <v>200301</v>
      </c>
      <c r="E36" s="2">
        <v>42818</v>
      </c>
      <c r="F36" s="7">
        <v>0.37</v>
      </c>
      <c r="G36" t="str">
        <f>VLOOKUP(B36,RefValues!$B$3:$C$18,2,)</f>
        <v>1100L</v>
      </c>
      <c r="H36" t="str">
        <f>VLOOKUP(C36,RefValues!$F$3:$G$15,2,)</f>
        <v>GenWaste</v>
      </c>
      <c r="I36" s="8" t="str">
        <f>TEXT(E36,"MMM")</f>
        <v>Mar</v>
      </c>
      <c r="J36" s="8" t="str">
        <f>TEXT(E36,"YYYY")</f>
        <v>2017</v>
      </c>
      <c r="K36" s="5" t="s">
        <v>39</v>
      </c>
    </row>
    <row r="37" spans="1:11" x14ac:dyDescent="0.25">
      <c r="A37" t="s">
        <v>44</v>
      </c>
      <c r="B37" t="s">
        <v>5</v>
      </c>
      <c r="C37" t="s">
        <v>6</v>
      </c>
      <c r="D37" s="8">
        <f>VLOOKUP(C37,RefValues!$F$3:$H$15,3,)</f>
        <v>200108</v>
      </c>
      <c r="E37" s="2">
        <v>42818</v>
      </c>
      <c r="F37" s="7">
        <v>0.3</v>
      </c>
      <c r="G37" t="str">
        <f>VLOOKUP(B37,RefValues!$B$3:$C$18,2,)</f>
        <v xml:space="preserve">240L </v>
      </c>
      <c r="H37" t="str">
        <f>VLOOKUP(C37,RefValues!$F$3:$G$15,2,)</f>
        <v>Food</v>
      </c>
      <c r="I37" s="8" t="str">
        <f>TEXT(E37,"MMM")</f>
        <v>Mar</v>
      </c>
      <c r="J37" s="8" t="str">
        <f>TEXT(E37,"YYYY")</f>
        <v>2017</v>
      </c>
      <c r="K37" s="5" t="s">
        <v>39</v>
      </c>
    </row>
    <row r="38" spans="1:11" x14ac:dyDescent="0.25">
      <c r="A38" t="s">
        <v>44</v>
      </c>
      <c r="B38" t="s">
        <v>7</v>
      </c>
      <c r="C38" t="s">
        <v>8</v>
      </c>
      <c r="D38" s="8">
        <f>VLOOKUP(C38,RefValues!$F$3:$H$15,3,)</f>
        <v>200301</v>
      </c>
      <c r="E38" s="2">
        <v>42821</v>
      </c>
      <c r="F38" s="7">
        <v>0.7</v>
      </c>
      <c r="G38" t="str">
        <f>VLOOKUP(B38,RefValues!$B$3:$C$18,2,)</f>
        <v>1100L</v>
      </c>
      <c r="H38" t="str">
        <f>VLOOKUP(C38,RefValues!$F$3:$G$15,2,)</f>
        <v>GenWaste</v>
      </c>
      <c r="I38" s="8" t="str">
        <f>TEXT(E38,"MMM")</f>
        <v>Mar</v>
      </c>
      <c r="J38" s="8" t="str">
        <f>TEXT(E38,"YYYY")</f>
        <v>2017</v>
      </c>
      <c r="K38" s="5" t="s">
        <v>39</v>
      </c>
    </row>
    <row r="39" spans="1:11" x14ac:dyDescent="0.25">
      <c r="A39" t="s">
        <v>44</v>
      </c>
      <c r="B39" t="s">
        <v>5</v>
      </c>
      <c r="C39" t="s">
        <v>9</v>
      </c>
      <c r="D39" s="8">
        <f>VLOOKUP(C39,RefValues!$F$3:$H$15,3,)</f>
        <v>200101</v>
      </c>
      <c r="E39" s="2">
        <v>42822</v>
      </c>
      <c r="F39" s="7">
        <v>0.03</v>
      </c>
      <c r="G39" t="str">
        <f>VLOOKUP(B39,RefValues!$B$3:$C$18,2,)</f>
        <v xml:space="preserve">240L </v>
      </c>
      <c r="H39" t="str">
        <f>VLOOKUP(C39,RefValues!$F$3:$G$15,2,)</f>
        <v>Paper</v>
      </c>
      <c r="I39" s="8" t="str">
        <f>TEXT(E39,"MMM")</f>
        <v>Mar</v>
      </c>
      <c r="J39" s="8" t="str">
        <f>TEXT(E39,"YYYY")</f>
        <v>2017</v>
      </c>
      <c r="K39" s="5" t="s">
        <v>39</v>
      </c>
    </row>
    <row r="40" spans="1:11" x14ac:dyDescent="0.25">
      <c r="A40" t="s">
        <v>44</v>
      </c>
      <c r="B40" t="s">
        <v>7</v>
      </c>
      <c r="C40" t="s">
        <v>8</v>
      </c>
      <c r="D40" s="8">
        <f>VLOOKUP(C40,RefValues!$F$3:$H$15,3,)</f>
        <v>200301</v>
      </c>
      <c r="E40" s="2">
        <v>42822</v>
      </c>
      <c r="F40" s="7">
        <v>0.26</v>
      </c>
      <c r="G40" t="str">
        <f>VLOOKUP(B40,RefValues!$B$3:$C$18,2,)</f>
        <v>1100L</v>
      </c>
      <c r="H40" t="str">
        <f>VLOOKUP(C40,RefValues!$F$3:$G$15,2,)</f>
        <v>GenWaste</v>
      </c>
      <c r="I40" s="8" t="str">
        <f>TEXT(E40,"MMM")</f>
        <v>Mar</v>
      </c>
      <c r="J40" s="8" t="str">
        <f>TEXT(E40,"YYYY")</f>
        <v>2017</v>
      </c>
      <c r="K40" s="5" t="s">
        <v>39</v>
      </c>
    </row>
    <row r="41" spans="1:11" x14ac:dyDescent="0.25">
      <c r="A41" t="s">
        <v>44</v>
      </c>
      <c r="B41" t="s">
        <v>34</v>
      </c>
      <c r="C41" t="s">
        <v>11</v>
      </c>
      <c r="D41" s="8">
        <f>VLOOKUP(C41,RefValues!$F$3:$H$15,3,)</f>
        <v>200301</v>
      </c>
      <c r="E41" s="2">
        <v>42823</v>
      </c>
      <c r="F41" s="7">
        <v>4.26</v>
      </c>
      <c r="G41" t="str">
        <f>VLOOKUP(B41,RefValues!$B$3:$C$18,2,)</f>
        <v>BOpen</v>
      </c>
      <c r="H41" t="str">
        <f>VLOOKUP(C41,RefValues!$F$3:$G$15,2,)</f>
        <v>GenWaste</v>
      </c>
      <c r="I41" s="8" t="str">
        <f>TEXT(E41,"MMM")</f>
        <v>Mar</v>
      </c>
      <c r="J41" s="8" t="str">
        <f>TEXT(E41,"YYYY")</f>
        <v>2017</v>
      </c>
      <c r="K41" s="5" t="s">
        <v>39</v>
      </c>
    </row>
    <row r="42" spans="1:11" x14ac:dyDescent="0.25">
      <c r="A42" t="s">
        <v>44</v>
      </c>
      <c r="B42" t="s">
        <v>7</v>
      </c>
      <c r="C42" t="s">
        <v>8</v>
      </c>
      <c r="D42" s="8">
        <f>VLOOKUP(C42,RefValues!$F$3:$H$15,3,)</f>
        <v>200301</v>
      </c>
      <c r="E42" s="2">
        <v>42823</v>
      </c>
      <c r="F42" s="7">
        <v>0.65</v>
      </c>
      <c r="G42" t="str">
        <f>VLOOKUP(B42,RefValues!$B$3:$C$18,2,)</f>
        <v>1100L</v>
      </c>
      <c r="H42" t="str">
        <f>VLOOKUP(C42,RefValues!$F$3:$G$15,2,)</f>
        <v>GenWaste</v>
      </c>
      <c r="I42" s="8" t="str">
        <f>TEXT(E42,"MMM")</f>
        <v>Mar</v>
      </c>
      <c r="J42" s="8" t="str">
        <f>TEXT(E42,"YYYY")</f>
        <v>2017</v>
      </c>
      <c r="K42" s="5" t="s">
        <v>39</v>
      </c>
    </row>
    <row r="43" spans="1:11" x14ac:dyDescent="0.25">
      <c r="A43" t="s">
        <v>44</v>
      </c>
      <c r="B43" t="s">
        <v>5</v>
      </c>
      <c r="C43" t="s">
        <v>6</v>
      </c>
      <c r="D43" s="8">
        <f>VLOOKUP(C43,RefValues!$F$3:$H$15,3,)</f>
        <v>200108</v>
      </c>
      <c r="E43" s="2">
        <v>42823</v>
      </c>
      <c r="F43" s="7">
        <v>0.4</v>
      </c>
      <c r="G43" t="str">
        <f>VLOOKUP(B43,RefValues!$B$3:$C$18,2,)</f>
        <v xml:space="preserve">240L </v>
      </c>
      <c r="H43" t="str">
        <f>VLOOKUP(C43,RefValues!$F$3:$G$15,2,)</f>
        <v>Food</v>
      </c>
      <c r="I43" s="8" t="str">
        <f>TEXT(E43,"MMM")</f>
        <v>Mar</v>
      </c>
      <c r="J43" s="8" t="str">
        <f>TEXT(E43,"YYYY")</f>
        <v>2017</v>
      </c>
      <c r="K43" s="5" t="s">
        <v>39</v>
      </c>
    </row>
    <row r="44" spans="1:11" x14ac:dyDescent="0.25">
      <c r="A44" t="s">
        <v>44</v>
      </c>
      <c r="B44" t="s">
        <v>7</v>
      </c>
      <c r="C44" t="s">
        <v>8</v>
      </c>
      <c r="D44" s="8">
        <f>VLOOKUP(C44,RefValues!$F$3:$H$15,3,)</f>
        <v>200301</v>
      </c>
      <c r="E44" s="2">
        <v>42824</v>
      </c>
      <c r="F44" s="7">
        <v>0.49</v>
      </c>
      <c r="G44" t="str">
        <f>VLOOKUP(B44,RefValues!$B$3:$C$18,2,)</f>
        <v>1100L</v>
      </c>
      <c r="H44" t="str">
        <f>VLOOKUP(C44,RefValues!$F$3:$G$15,2,)</f>
        <v>GenWaste</v>
      </c>
      <c r="I44" s="8" t="str">
        <f>TEXT(E44,"MMM")</f>
        <v>Mar</v>
      </c>
      <c r="J44" s="8" t="str">
        <f>TEXT(E44,"YYYY")</f>
        <v>2017</v>
      </c>
      <c r="K44" s="5" t="s">
        <v>39</v>
      </c>
    </row>
    <row r="45" spans="1:11" x14ac:dyDescent="0.25">
      <c r="A45" t="s">
        <v>44</v>
      </c>
      <c r="B45" t="s">
        <v>12</v>
      </c>
      <c r="C45" t="s">
        <v>13</v>
      </c>
      <c r="D45" s="8">
        <f>VLOOKUP(C45,RefValues!$F$3:$H$15,3,)</f>
        <v>150106</v>
      </c>
      <c r="E45" s="2">
        <v>42825</v>
      </c>
      <c r="F45" s="7">
        <v>5.22</v>
      </c>
      <c r="G45" t="str">
        <f>VLOOKUP(B45,RefValues!$B$3:$C$18,2,)</f>
        <v>Comp</v>
      </c>
      <c r="H45" t="str">
        <f>VLOOKUP(C45,RefValues!$F$3:$G$15,2,)</f>
        <v>DMR</v>
      </c>
      <c r="I45" s="8" t="str">
        <f>TEXT(E45,"MMM")</f>
        <v>Mar</v>
      </c>
      <c r="J45" s="8" t="str">
        <f>TEXT(E45,"YYYY")</f>
        <v>2017</v>
      </c>
      <c r="K45" s="5" t="s">
        <v>39</v>
      </c>
    </row>
    <row r="46" spans="1:11" x14ac:dyDescent="0.25">
      <c r="A46" t="s">
        <v>44</v>
      </c>
      <c r="B46" t="s">
        <v>7</v>
      </c>
      <c r="C46" t="s">
        <v>8</v>
      </c>
      <c r="D46" s="8">
        <f>VLOOKUP(C46,RefValues!$F$3:$H$15,3,)</f>
        <v>200301</v>
      </c>
      <c r="E46" s="2">
        <v>42825</v>
      </c>
      <c r="F46" s="7">
        <v>0.72</v>
      </c>
      <c r="G46" t="str">
        <f>VLOOKUP(B46,RefValues!$B$3:$C$18,2,)</f>
        <v>1100L</v>
      </c>
      <c r="H46" t="str">
        <f>VLOOKUP(C46,RefValues!$F$3:$G$15,2,)</f>
        <v>GenWaste</v>
      </c>
      <c r="I46" s="8" t="str">
        <f>TEXT(E46,"MMM")</f>
        <v>Mar</v>
      </c>
      <c r="J46" s="8" t="str">
        <f>TEXT(E46,"YYYY")</f>
        <v>2017</v>
      </c>
      <c r="K46" s="5" t="s">
        <v>39</v>
      </c>
    </row>
    <row r="47" spans="1:11" x14ac:dyDescent="0.25">
      <c r="A47" t="s">
        <v>44</v>
      </c>
      <c r="B47" t="s">
        <v>5</v>
      </c>
      <c r="C47" t="s">
        <v>6</v>
      </c>
      <c r="D47" s="8">
        <f>VLOOKUP(C47,RefValues!$F$3:$H$15,3,)</f>
        <v>200108</v>
      </c>
      <c r="E47" s="2">
        <v>42825</v>
      </c>
      <c r="F47" s="7">
        <v>0.3</v>
      </c>
      <c r="G47" t="str">
        <f>VLOOKUP(B47,RefValues!$B$3:$C$18,2,)</f>
        <v xml:space="preserve">240L </v>
      </c>
      <c r="H47" t="str">
        <f>VLOOKUP(C47,RefValues!$F$3:$G$15,2,)</f>
        <v>Food</v>
      </c>
      <c r="I47" s="8" t="str">
        <f>TEXT(E47,"MMM")</f>
        <v>Mar</v>
      </c>
      <c r="J47" s="8" t="str">
        <f>TEXT(E47,"YYYY")</f>
        <v>2017</v>
      </c>
      <c r="K47" s="5" t="s">
        <v>39</v>
      </c>
    </row>
    <row r="48" spans="1:11" x14ac:dyDescent="0.25">
      <c r="A48" t="s">
        <v>44</v>
      </c>
      <c r="B48" t="s">
        <v>10</v>
      </c>
      <c r="C48" t="s">
        <v>11</v>
      </c>
      <c r="D48" s="8">
        <f>VLOOKUP(C48,RefValues!$F$3:$H$15,3,)</f>
        <v>200301</v>
      </c>
      <c r="E48" s="2">
        <v>42826</v>
      </c>
      <c r="F48" s="7">
        <v>0</v>
      </c>
      <c r="G48" t="str">
        <f>VLOOKUP(B48,RefValues!$B$3:$C$18,2,)</f>
        <v>BOpen</v>
      </c>
      <c r="H48" t="str">
        <f>VLOOKUP(C48,RefValues!$F$3:$G$15,2,)</f>
        <v>GenWaste</v>
      </c>
      <c r="I48" s="8" t="str">
        <f>TEXT(E48,"MMM")</f>
        <v>Apr</v>
      </c>
      <c r="J48" s="8" t="str">
        <f>TEXT(E48,"YYYY")</f>
        <v>2017</v>
      </c>
      <c r="K48" s="5" t="s">
        <v>39</v>
      </c>
    </row>
    <row r="49" spans="1:11" x14ac:dyDescent="0.25">
      <c r="A49" t="s">
        <v>44</v>
      </c>
      <c r="B49" t="s">
        <v>7</v>
      </c>
      <c r="C49" t="s">
        <v>37</v>
      </c>
      <c r="D49" s="8">
        <f>VLOOKUP(C49,RefValues!$F$3:$H$15,3,)</f>
        <v>200301</v>
      </c>
      <c r="E49" s="2">
        <v>42826</v>
      </c>
      <c r="F49" s="7">
        <v>0</v>
      </c>
      <c r="G49" t="str">
        <f>VLOOKUP(B49,RefValues!$B$3:$C$18,2,)</f>
        <v>1100L</v>
      </c>
      <c r="H49" t="str">
        <f>VLOOKUP(C49,RefValues!$F$3:$G$15,2,)</f>
        <v>GenWaste</v>
      </c>
      <c r="I49" s="8" t="str">
        <f>TEXT(E49,"MMM")</f>
        <v>Apr</v>
      </c>
      <c r="J49" s="8" t="str">
        <f>TEXT(E49,"YYYY")</f>
        <v>2017</v>
      </c>
      <c r="K49" s="5" t="s">
        <v>39</v>
      </c>
    </row>
    <row r="50" spans="1:11" x14ac:dyDescent="0.25">
      <c r="A50" t="s">
        <v>44</v>
      </c>
      <c r="B50" t="s">
        <v>12</v>
      </c>
      <c r="C50" t="s">
        <v>13</v>
      </c>
      <c r="D50" s="8">
        <f>VLOOKUP(C50,RefValues!$F$3:$H$15,3,)</f>
        <v>150106</v>
      </c>
      <c r="E50" s="2">
        <v>42826</v>
      </c>
      <c r="F50" s="7">
        <v>0</v>
      </c>
      <c r="G50" t="str">
        <f>VLOOKUP(B50,RefValues!$B$3:$C$18,2,)</f>
        <v>Comp</v>
      </c>
      <c r="H50" t="str">
        <f>VLOOKUP(C50,RefValues!$F$3:$G$15,2,)</f>
        <v>DMR</v>
      </c>
      <c r="I50" s="8" t="str">
        <f>TEXT(E50,"MMM")</f>
        <v>Apr</v>
      </c>
      <c r="J50" s="8" t="str">
        <f>TEXT(E50,"YYYY")</f>
        <v>2017</v>
      </c>
      <c r="K50" s="5" t="s">
        <v>39</v>
      </c>
    </row>
    <row r="51" spans="1:11" x14ac:dyDescent="0.25">
      <c r="A51" t="s">
        <v>44</v>
      </c>
      <c r="B51" t="s">
        <v>7</v>
      </c>
      <c r="C51" t="s">
        <v>37</v>
      </c>
      <c r="D51" s="8">
        <f>VLOOKUP(C51,RefValues!$F$3:$H$15,3,)</f>
        <v>200301</v>
      </c>
      <c r="E51" s="2">
        <v>42828</v>
      </c>
      <c r="F51" s="7">
        <v>0.52</v>
      </c>
      <c r="G51" t="str">
        <f>VLOOKUP(B51,RefValues!$B$3:$C$18,2,)</f>
        <v>1100L</v>
      </c>
      <c r="H51" t="str">
        <f>VLOOKUP(C51,RefValues!$F$3:$G$15,2,)</f>
        <v>GenWaste</v>
      </c>
      <c r="I51" s="8" t="str">
        <f>TEXT(E51,"MMM")</f>
        <v>Apr</v>
      </c>
      <c r="J51" s="8" t="str">
        <f>TEXT(E51,"YYYY")</f>
        <v>2017</v>
      </c>
      <c r="K51" s="5" t="s">
        <v>39</v>
      </c>
    </row>
    <row r="52" spans="1:11" x14ac:dyDescent="0.25">
      <c r="A52" t="s">
        <v>44</v>
      </c>
      <c r="B52" t="s">
        <v>7</v>
      </c>
      <c r="C52" t="s">
        <v>37</v>
      </c>
      <c r="D52" s="8">
        <f>VLOOKUP(C52,RefValues!$F$3:$H$15,3,)</f>
        <v>200301</v>
      </c>
      <c r="E52" s="2">
        <v>42829</v>
      </c>
      <c r="F52" s="7">
        <v>0.65</v>
      </c>
      <c r="G52" t="str">
        <f>VLOOKUP(B52,RefValues!$B$3:$C$18,2,)</f>
        <v>1100L</v>
      </c>
      <c r="H52" t="str">
        <f>VLOOKUP(C52,RefValues!$F$3:$G$15,2,)</f>
        <v>GenWaste</v>
      </c>
      <c r="I52" s="8" t="str">
        <f>TEXT(E52,"MMM")</f>
        <v>Apr</v>
      </c>
      <c r="J52" s="8" t="str">
        <f>TEXT(E52,"YYYY")</f>
        <v>2017</v>
      </c>
      <c r="K52" s="5" t="s">
        <v>39</v>
      </c>
    </row>
    <row r="53" spans="1:11" x14ac:dyDescent="0.25">
      <c r="A53" t="s">
        <v>44</v>
      </c>
      <c r="B53" t="s">
        <v>5</v>
      </c>
      <c r="C53" t="s">
        <v>9</v>
      </c>
      <c r="D53" s="8">
        <f>VLOOKUP(C53,RefValues!$F$3:$H$15,3,)</f>
        <v>200101</v>
      </c>
      <c r="E53" s="2">
        <v>42829</v>
      </c>
      <c r="F53" s="7">
        <v>0.08</v>
      </c>
      <c r="G53" t="str">
        <f>VLOOKUP(B53,RefValues!$B$3:$C$18,2,)</f>
        <v xml:space="preserve">240L </v>
      </c>
      <c r="H53" t="str">
        <f>VLOOKUP(C53,RefValues!$F$3:$G$15,2,)</f>
        <v>Paper</v>
      </c>
      <c r="I53" s="8" t="str">
        <f>TEXT(E53,"MMM")</f>
        <v>Apr</v>
      </c>
      <c r="J53" s="8" t="str">
        <f>TEXT(E53,"YYYY")</f>
        <v>2017</v>
      </c>
      <c r="K53" s="5" t="s">
        <v>39</v>
      </c>
    </row>
    <row r="54" spans="1:11" x14ac:dyDescent="0.25">
      <c r="A54" t="s">
        <v>44</v>
      </c>
      <c r="B54" t="s">
        <v>7</v>
      </c>
      <c r="C54" t="s">
        <v>37</v>
      </c>
      <c r="D54" s="8">
        <f>VLOOKUP(C54,RefValues!$F$3:$H$15,3,)</f>
        <v>200301</v>
      </c>
      <c r="E54" s="2">
        <v>42830</v>
      </c>
      <c r="F54" s="7">
        <v>0.59</v>
      </c>
      <c r="G54" t="str">
        <f>VLOOKUP(B54,RefValues!$B$3:$C$18,2,)</f>
        <v>1100L</v>
      </c>
      <c r="H54" t="str">
        <f>VLOOKUP(C54,RefValues!$F$3:$G$15,2,)</f>
        <v>GenWaste</v>
      </c>
      <c r="I54" s="8" t="str">
        <f>TEXT(E54,"MMM")</f>
        <v>Apr</v>
      </c>
      <c r="J54" s="8" t="str">
        <f>TEXT(E54,"YYYY")</f>
        <v>2017</v>
      </c>
      <c r="K54" s="5" t="s">
        <v>39</v>
      </c>
    </row>
    <row r="55" spans="1:11" x14ac:dyDescent="0.25">
      <c r="A55" t="s">
        <v>44</v>
      </c>
      <c r="B55" t="s">
        <v>5</v>
      </c>
      <c r="C55" t="s">
        <v>28</v>
      </c>
      <c r="D55" s="8">
        <f>VLOOKUP(C55,RefValues!$F$3:$H$15,3,)</f>
        <v>150107</v>
      </c>
      <c r="E55" s="2">
        <v>42830</v>
      </c>
      <c r="F55" s="7">
        <v>0.03</v>
      </c>
      <c r="G55" t="str">
        <f>VLOOKUP(B55,RefValues!$B$3:$C$18,2,)</f>
        <v xml:space="preserve">240L </v>
      </c>
      <c r="H55" t="str">
        <f>VLOOKUP(C55,RefValues!$F$3:$G$15,2,)</f>
        <v>Glass</v>
      </c>
      <c r="I55" s="8" t="str">
        <f>TEXT(E55,"MMM")</f>
        <v>Apr</v>
      </c>
      <c r="J55" s="8" t="str">
        <f>TEXT(E55,"YYYY")</f>
        <v>2017</v>
      </c>
      <c r="K55" s="5" t="s">
        <v>39</v>
      </c>
    </row>
    <row r="56" spans="1:11" x14ac:dyDescent="0.25">
      <c r="A56" t="s">
        <v>44</v>
      </c>
      <c r="B56" t="s">
        <v>5</v>
      </c>
      <c r="C56" t="s">
        <v>6</v>
      </c>
      <c r="D56" s="8">
        <f>VLOOKUP(C56,RefValues!$F$3:$H$15,3,)</f>
        <v>200108</v>
      </c>
      <c r="E56" s="2">
        <v>42830</v>
      </c>
      <c r="F56" s="7">
        <v>0.37</v>
      </c>
      <c r="G56" t="str">
        <f>VLOOKUP(B56,RefValues!$B$3:$C$18,2,)</f>
        <v xml:space="preserve">240L </v>
      </c>
      <c r="H56" t="str">
        <f>VLOOKUP(C56,RefValues!$F$3:$G$15,2,)</f>
        <v>Food</v>
      </c>
      <c r="I56" s="8" t="str">
        <f>TEXT(E56,"MMM")</f>
        <v>Apr</v>
      </c>
      <c r="J56" s="8" t="str">
        <f>TEXT(E56,"YYYY")</f>
        <v>2017</v>
      </c>
      <c r="K56" s="5" t="s">
        <v>39</v>
      </c>
    </row>
    <row r="57" spans="1:11" x14ac:dyDescent="0.25">
      <c r="A57" t="s">
        <v>44</v>
      </c>
      <c r="B57" t="s">
        <v>7</v>
      </c>
      <c r="C57" t="s">
        <v>37</v>
      </c>
      <c r="D57" s="8">
        <f>VLOOKUP(C57,RefValues!$F$3:$H$15,3,)</f>
        <v>200301</v>
      </c>
      <c r="E57" s="2">
        <v>42831</v>
      </c>
      <c r="F57" s="7">
        <v>0.49</v>
      </c>
      <c r="G57" t="str">
        <f>VLOOKUP(B57,RefValues!$B$3:$C$18,2,)</f>
        <v>1100L</v>
      </c>
      <c r="H57" t="str">
        <f>VLOOKUP(C57,RefValues!$F$3:$G$15,2,)</f>
        <v>GenWaste</v>
      </c>
      <c r="I57" s="8" t="str">
        <f>TEXT(E57,"MMM")</f>
        <v>Apr</v>
      </c>
      <c r="J57" s="8" t="str">
        <f>TEXT(E57,"YYYY")</f>
        <v>2017</v>
      </c>
      <c r="K57" s="5" t="s">
        <v>39</v>
      </c>
    </row>
    <row r="58" spans="1:11" x14ac:dyDescent="0.25">
      <c r="A58" t="s">
        <v>44</v>
      </c>
      <c r="B58" t="s">
        <v>7</v>
      </c>
      <c r="C58" t="s">
        <v>37</v>
      </c>
      <c r="D58" s="8">
        <f>VLOOKUP(C58,RefValues!$F$3:$H$15,3,)</f>
        <v>200301</v>
      </c>
      <c r="E58" s="2">
        <v>42832</v>
      </c>
      <c r="F58" s="7">
        <v>0.6</v>
      </c>
      <c r="G58" t="str">
        <f>VLOOKUP(B58,RefValues!$B$3:$C$18,2,)</f>
        <v>1100L</v>
      </c>
      <c r="H58" t="str">
        <f>VLOOKUP(C58,RefValues!$F$3:$G$15,2,)</f>
        <v>GenWaste</v>
      </c>
      <c r="I58" s="8" t="str">
        <f>TEXT(E58,"MMM")</f>
        <v>Apr</v>
      </c>
      <c r="J58" s="8" t="str">
        <f>TEXT(E58,"YYYY")</f>
        <v>2017</v>
      </c>
      <c r="K58" s="5" t="s">
        <v>39</v>
      </c>
    </row>
    <row r="59" spans="1:11" x14ac:dyDescent="0.25">
      <c r="A59" t="s">
        <v>44</v>
      </c>
      <c r="B59" t="s">
        <v>5</v>
      </c>
      <c r="C59" t="s">
        <v>28</v>
      </c>
      <c r="D59" s="8">
        <f>VLOOKUP(C59,RefValues!$F$3:$H$15,3,)</f>
        <v>150107</v>
      </c>
      <c r="E59" s="2">
        <v>42832</v>
      </c>
      <c r="F59" s="7">
        <v>0.15</v>
      </c>
      <c r="G59" t="str">
        <f>VLOOKUP(B59,RefValues!$B$3:$C$18,2,)</f>
        <v xml:space="preserve">240L </v>
      </c>
      <c r="H59" t="str">
        <f>VLOOKUP(C59,RefValues!$F$3:$G$15,2,)</f>
        <v>Glass</v>
      </c>
      <c r="I59" s="8" t="str">
        <f>TEXT(E59,"MMM")</f>
        <v>Apr</v>
      </c>
      <c r="J59" s="8" t="str">
        <f>TEXT(E59,"YYYY")</f>
        <v>2017</v>
      </c>
      <c r="K59" s="5" t="s">
        <v>39</v>
      </c>
    </row>
    <row r="60" spans="1:11" x14ac:dyDescent="0.25">
      <c r="A60" t="s">
        <v>44</v>
      </c>
      <c r="B60" t="s">
        <v>5</v>
      </c>
      <c r="C60" t="s">
        <v>6</v>
      </c>
      <c r="D60" s="8">
        <f>VLOOKUP(C60,RefValues!$F$3:$H$15,3,)</f>
        <v>200108</v>
      </c>
      <c r="E60" s="2">
        <v>42832</v>
      </c>
      <c r="F60" s="7">
        <v>0.38</v>
      </c>
      <c r="G60" t="str">
        <f>VLOOKUP(B60,RefValues!$B$3:$C$18,2,)</f>
        <v xml:space="preserve">240L </v>
      </c>
      <c r="H60" t="str">
        <f>VLOOKUP(C60,RefValues!$F$3:$G$15,2,)</f>
        <v>Food</v>
      </c>
      <c r="I60" s="8" t="str">
        <f>TEXT(E60,"MMM")</f>
        <v>Apr</v>
      </c>
      <c r="J60" s="8" t="str">
        <f>TEXT(E60,"YYYY")</f>
        <v>2017</v>
      </c>
      <c r="K60" s="5" t="s">
        <v>39</v>
      </c>
    </row>
    <row r="61" spans="1:11" x14ac:dyDescent="0.25">
      <c r="A61" t="s">
        <v>44</v>
      </c>
      <c r="B61" t="s">
        <v>7</v>
      </c>
      <c r="C61" t="s">
        <v>37</v>
      </c>
      <c r="D61" s="8">
        <f>VLOOKUP(C61,RefValues!$F$3:$H$15,3,)</f>
        <v>200301</v>
      </c>
      <c r="E61" s="2">
        <v>42835</v>
      </c>
      <c r="F61" s="7">
        <v>0.65</v>
      </c>
      <c r="G61" t="str">
        <f>VLOOKUP(B61,RefValues!$B$3:$C$18,2,)</f>
        <v>1100L</v>
      </c>
      <c r="H61" t="str">
        <f>VLOOKUP(C61,RefValues!$F$3:$G$15,2,)</f>
        <v>GenWaste</v>
      </c>
      <c r="I61" s="8" t="str">
        <f>TEXT(E61,"MMM")</f>
        <v>Apr</v>
      </c>
      <c r="J61" s="8" t="str">
        <f>TEXT(E61,"YYYY")</f>
        <v>2017</v>
      </c>
      <c r="K61" s="5" t="s">
        <v>39</v>
      </c>
    </row>
    <row r="62" spans="1:11" x14ac:dyDescent="0.25">
      <c r="A62" t="s">
        <v>44</v>
      </c>
      <c r="B62" t="s">
        <v>7</v>
      </c>
      <c r="C62" t="s">
        <v>37</v>
      </c>
      <c r="D62" s="8">
        <f>VLOOKUP(C62,RefValues!$F$3:$H$15,3,)</f>
        <v>200301</v>
      </c>
      <c r="E62" s="2">
        <v>42836</v>
      </c>
      <c r="F62" s="7">
        <v>0.45</v>
      </c>
      <c r="G62" t="str">
        <f>VLOOKUP(B62,RefValues!$B$3:$C$18,2,)</f>
        <v>1100L</v>
      </c>
      <c r="H62" t="str">
        <f>VLOOKUP(C62,RefValues!$F$3:$G$15,2,)</f>
        <v>GenWaste</v>
      </c>
      <c r="I62" s="8" t="str">
        <f>TEXT(E62,"MMM")</f>
        <v>Apr</v>
      </c>
      <c r="J62" s="8" t="str">
        <f>TEXT(E62,"YYYY")</f>
        <v>2017</v>
      </c>
      <c r="K62" s="5" t="s">
        <v>39</v>
      </c>
    </row>
    <row r="63" spans="1:11" x14ac:dyDescent="0.25">
      <c r="A63" t="s">
        <v>44</v>
      </c>
      <c r="B63" t="s">
        <v>7</v>
      </c>
      <c r="C63" t="s">
        <v>37</v>
      </c>
      <c r="D63" s="8">
        <f>VLOOKUP(C63,RefValues!$F$3:$H$15,3,)</f>
        <v>200301</v>
      </c>
      <c r="E63" s="2">
        <v>42837</v>
      </c>
      <c r="F63" s="7">
        <v>0.51</v>
      </c>
      <c r="G63" t="str">
        <f>VLOOKUP(B63,RefValues!$B$3:$C$18,2,)</f>
        <v>1100L</v>
      </c>
      <c r="H63" t="str">
        <f>VLOOKUP(C63,RefValues!$F$3:$G$15,2,)</f>
        <v>GenWaste</v>
      </c>
      <c r="I63" s="8" t="str">
        <f>TEXT(E63,"MMM")</f>
        <v>Apr</v>
      </c>
      <c r="J63" s="8" t="str">
        <f>TEXT(E63,"YYYY")</f>
        <v>2017</v>
      </c>
      <c r="K63" s="5" t="s">
        <v>39</v>
      </c>
    </row>
    <row r="64" spans="1:11" x14ac:dyDescent="0.25">
      <c r="A64" t="s">
        <v>44</v>
      </c>
      <c r="B64" t="s">
        <v>5</v>
      </c>
      <c r="C64" t="s">
        <v>6</v>
      </c>
      <c r="D64" s="8">
        <f>VLOOKUP(C64,RefValues!$F$3:$H$15,3,)</f>
        <v>200108</v>
      </c>
      <c r="E64" s="2">
        <v>42837</v>
      </c>
      <c r="F64" s="7">
        <v>0.51</v>
      </c>
      <c r="G64" t="str">
        <f>VLOOKUP(B64,RefValues!$B$3:$C$18,2,)</f>
        <v xml:space="preserve">240L </v>
      </c>
      <c r="H64" t="str">
        <f>VLOOKUP(C64,RefValues!$F$3:$G$15,2,)</f>
        <v>Food</v>
      </c>
      <c r="I64" s="8" t="str">
        <f>TEXT(E64,"MMM")</f>
        <v>Apr</v>
      </c>
      <c r="J64" s="8" t="str">
        <f>TEXT(E64,"YYYY")</f>
        <v>2017</v>
      </c>
      <c r="K64" s="5" t="s">
        <v>39</v>
      </c>
    </row>
    <row r="65" spans="1:11" x14ac:dyDescent="0.25">
      <c r="A65" t="s">
        <v>44</v>
      </c>
      <c r="B65" t="s">
        <v>7</v>
      </c>
      <c r="C65" t="s">
        <v>37</v>
      </c>
      <c r="D65" s="8">
        <f>VLOOKUP(C65,RefValues!$F$3:$H$15,3,)</f>
        <v>200301</v>
      </c>
      <c r="E65" s="2">
        <v>42838</v>
      </c>
      <c r="F65" s="7">
        <v>0.59</v>
      </c>
      <c r="G65" t="str">
        <f>VLOOKUP(B65,RefValues!$B$3:$C$18,2,)</f>
        <v>1100L</v>
      </c>
      <c r="H65" t="str">
        <f>VLOOKUP(C65,RefValues!$F$3:$G$15,2,)</f>
        <v>GenWaste</v>
      </c>
      <c r="I65" s="8" t="str">
        <f>TEXT(E65,"MMM")</f>
        <v>Apr</v>
      </c>
      <c r="J65" s="8" t="str">
        <f>TEXT(E65,"YYYY")</f>
        <v>2017</v>
      </c>
      <c r="K65" s="5" t="s">
        <v>39</v>
      </c>
    </row>
    <row r="66" spans="1:11" x14ac:dyDescent="0.25">
      <c r="A66" t="s">
        <v>44</v>
      </c>
      <c r="B66" t="s">
        <v>7</v>
      </c>
      <c r="C66" t="s">
        <v>37</v>
      </c>
      <c r="D66" s="8">
        <f>VLOOKUP(C66,RefValues!$F$3:$H$15,3,)</f>
        <v>200301</v>
      </c>
      <c r="E66" s="2">
        <v>42839</v>
      </c>
      <c r="F66" s="7">
        <v>0.7</v>
      </c>
      <c r="G66" t="str">
        <f>VLOOKUP(B66,RefValues!$B$3:$C$18,2,)</f>
        <v>1100L</v>
      </c>
      <c r="H66" t="str">
        <f>VLOOKUP(C66,RefValues!$F$3:$G$15,2,)</f>
        <v>GenWaste</v>
      </c>
      <c r="I66" s="8" t="str">
        <f>TEXT(E66,"MMM")</f>
        <v>Apr</v>
      </c>
      <c r="J66" s="8" t="str">
        <f>TEXT(E66,"YYYY")</f>
        <v>2017</v>
      </c>
      <c r="K66" s="5" t="s">
        <v>39</v>
      </c>
    </row>
    <row r="67" spans="1:11" x14ac:dyDescent="0.25">
      <c r="A67" t="s">
        <v>44</v>
      </c>
      <c r="B67" t="s">
        <v>5</v>
      </c>
      <c r="C67" t="s">
        <v>6</v>
      </c>
      <c r="D67" s="8">
        <f>VLOOKUP(C67,RefValues!$F$3:$H$15,3,)</f>
        <v>200108</v>
      </c>
      <c r="E67" s="2">
        <v>42839</v>
      </c>
      <c r="F67" s="7">
        <v>0.33</v>
      </c>
      <c r="G67" t="str">
        <f>VLOOKUP(B67,RefValues!$B$3:$C$18,2,)</f>
        <v xml:space="preserve">240L </v>
      </c>
      <c r="H67" t="str">
        <f>VLOOKUP(C67,RefValues!$F$3:$G$15,2,)</f>
        <v>Food</v>
      </c>
      <c r="I67" s="8" t="str">
        <f>TEXT(E67,"MMM")</f>
        <v>Apr</v>
      </c>
      <c r="J67" s="8" t="str">
        <f>TEXT(E67,"YYYY")</f>
        <v>2017</v>
      </c>
      <c r="K67" s="5" t="s">
        <v>39</v>
      </c>
    </row>
    <row r="68" spans="1:11" x14ac:dyDescent="0.25">
      <c r="A68" t="s">
        <v>44</v>
      </c>
      <c r="B68" t="s">
        <v>7</v>
      </c>
      <c r="C68" t="s">
        <v>37</v>
      </c>
      <c r="D68" s="8">
        <f>VLOOKUP(C68,RefValues!$F$3:$H$15,3,)</f>
        <v>200301</v>
      </c>
      <c r="E68" s="2">
        <v>42842</v>
      </c>
      <c r="F68" s="7">
        <v>0.14000000000000001</v>
      </c>
      <c r="G68" t="str">
        <f>VLOOKUP(B68,RefValues!$B$3:$C$18,2,)</f>
        <v>1100L</v>
      </c>
      <c r="H68" t="str">
        <f>VLOOKUP(C68,RefValues!$F$3:$G$15,2,)</f>
        <v>GenWaste</v>
      </c>
      <c r="I68" s="8" t="str">
        <f>TEXT(E68,"MMM")</f>
        <v>Apr</v>
      </c>
      <c r="J68" s="8" t="str">
        <f>TEXT(E68,"YYYY")</f>
        <v>2017</v>
      </c>
      <c r="K68" s="5" t="s">
        <v>39</v>
      </c>
    </row>
    <row r="69" spans="1:11" x14ac:dyDescent="0.25">
      <c r="A69" t="s">
        <v>44</v>
      </c>
      <c r="B69" t="s">
        <v>7</v>
      </c>
      <c r="C69" t="s">
        <v>37</v>
      </c>
      <c r="D69" s="8">
        <f>VLOOKUP(C69,RefValues!$F$3:$H$15,3,)</f>
        <v>200301</v>
      </c>
      <c r="E69" s="2">
        <v>42843</v>
      </c>
      <c r="F69" s="7">
        <v>0.6</v>
      </c>
      <c r="G69" t="str">
        <f>VLOOKUP(B69,RefValues!$B$3:$C$18,2,)</f>
        <v>1100L</v>
      </c>
      <c r="H69" t="str">
        <f>VLOOKUP(C69,RefValues!$F$3:$G$15,2,)</f>
        <v>GenWaste</v>
      </c>
      <c r="I69" s="8" t="str">
        <f>TEXT(E69,"MMM")</f>
        <v>Apr</v>
      </c>
      <c r="J69" s="8" t="str">
        <f>TEXT(E69,"YYYY")</f>
        <v>2017</v>
      </c>
      <c r="K69" s="5" t="s">
        <v>39</v>
      </c>
    </row>
    <row r="70" spans="1:11" x14ac:dyDescent="0.25">
      <c r="A70" t="s">
        <v>44</v>
      </c>
      <c r="B70" t="s">
        <v>5</v>
      </c>
      <c r="C70" t="s">
        <v>9</v>
      </c>
      <c r="D70" s="8">
        <f>VLOOKUP(C70,RefValues!$F$3:$H$15,3,)</f>
        <v>200101</v>
      </c>
      <c r="E70" s="2">
        <v>42843</v>
      </c>
      <c r="F70" s="7">
        <v>0.05</v>
      </c>
      <c r="G70" t="str">
        <f>VLOOKUP(B70,RefValues!$B$3:$C$18,2,)</f>
        <v xml:space="preserve">240L </v>
      </c>
      <c r="H70" t="str">
        <f>VLOOKUP(C70,RefValues!$F$3:$G$15,2,)</f>
        <v>Paper</v>
      </c>
      <c r="I70" s="8" t="str">
        <f>TEXT(E70,"MMM")</f>
        <v>Apr</v>
      </c>
      <c r="J70" s="8" t="str">
        <f>TEXT(E70,"YYYY")</f>
        <v>2017</v>
      </c>
      <c r="K70" s="5" t="s">
        <v>39</v>
      </c>
    </row>
    <row r="71" spans="1:11" x14ac:dyDescent="0.25">
      <c r="A71" t="s">
        <v>44</v>
      </c>
      <c r="B71" t="s">
        <v>7</v>
      </c>
      <c r="C71" t="s">
        <v>37</v>
      </c>
      <c r="D71" s="8">
        <f>VLOOKUP(C71,RefValues!$F$3:$H$15,3,)</f>
        <v>200301</v>
      </c>
      <c r="E71" s="2">
        <v>42844</v>
      </c>
      <c r="F71" s="7">
        <v>0.51</v>
      </c>
      <c r="G71" t="str">
        <f>VLOOKUP(B71,RefValues!$B$3:$C$18,2,)</f>
        <v>1100L</v>
      </c>
      <c r="H71" t="str">
        <f>VLOOKUP(C71,RefValues!$F$3:$G$15,2,)</f>
        <v>GenWaste</v>
      </c>
      <c r="I71" s="8" t="str">
        <f>TEXT(E71,"MMM")</f>
        <v>Apr</v>
      </c>
      <c r="J71" s="8" t="str">
        <f>TEXT(E71,"YYYY")</f>
        <v>2017</v>
      </c>
      <c r="K71" s="5" t="s">
        <v>39</v>
      </c>
    </row>
    <row r="72" spans="1:11" x14ac:dyDescent="0.25">
      <c r="A72" t="s">
        <v>44</v>
      </c>
      <c r="B72" t="s">
        <v>5</v>
      </c>
      <c r="C72" t="s">
        <v>28</v>
      </c>
      <c r="D72" s="8">
        <f>VLOOKUP(C72,RefValues!$F$3:$H$15,3,)</f>
        <v>150107</v>
      </c>
      <c r="E72" s="2">
        <v>42844</v>
      </c>
      <c r="F72" s="7">
        <v>0.1</v>
      </c>
      <c r="G72" t="str">
        <f>VLOOKUP(B72,RefValues!$B$3:$C$18,2,)</f>
        <v xml:space="preserve">240L </v>
      </c>
      <c r="H72" t="str">
        <f>VLOOKUP(C72,RefValues!$F$3:$G$15,2,)</f>
        <v>Glass</v>
      </c>
      <c r="I72" s="8" t="str">
        <f>TEXT(E72,"MMM")</f>
        <v>Apr</v>
      </c>
      <c r="J72" s="8" t="str">
        <f>TEXT(E72,"YYYY")</f>
        <v>2017</v>
      </c>
      <c r="K72" s="5" t="s">
        <v>39</v>
      </c>
    </row>
    <row r="73" spans="1:11" x14ac:dyDescent="0.25">
      <c r="A73" t="s">
        <v>44</v>
      </c>
      <c r="B73" t="s">
        <v>5</v>
      </c>
      <c r="C73" t="s">
        <v>6</v>
      </c>
      <c r="D73" s="8">
        <f>VLOOKUP(C73,RefValues!$F$3:$H$15,3,)</f>
        <v>200108</v>
      </c>
      <c r="E73" s="2">
        <v>42844</v>
      </c>
      <c r="F73" s="7">
        <v>0.19</v>
      </c>
      <c r="G73" t="str">
        <f>VLOOKUP(B73,RefValues!$B$3:$C$18,2,)</f>
        <v xml:space="preserve">240L </v>
      </c>
      <c r="H73" t="str">
        <f>VLOOKUP(C73,RefValues!$F$3:$G$15,2,)</f>
        <v>Food</v>
      </c>
      <c r="I73" s="8" t="str">
        <f>TEXT(E73,"MMM")</f>
        <v>Apr</v>
      </c>
      <c r="J73" s="8" t="str">
        <f>TEXT(E73,"YYYY")</f>
        <v>2017</v>
      </c>
      <c r="K73" s="5" t="s">
        <v>39</v>
      </c>
    </row>
    <row r="74" spans="1:11" x14ac:dyDescent="0.25">
      <c r="A74" t="s">
        <v>44</v>
      </c>
      <c r="B74" t="s">
        <v>7</v>
      </c>
      <c r="C74" t="s">
        <v>37</v>
      </c>
      <c r="D74" s="8">
        <f>VLOOKUP(C74,RefValues!$F$3:$H$15,3,)</f>
        <v>200301</v>
      </c>
      <c r="E74" s="2">
        <v>42845</v>
      </c>
      <c r="F74" s="7">
        <v>0.4</v>
      </c>
      <c r="G74" t="str">
        <f>VLOOKUP(B74,RefValues!$B$3:$C$18,2,)</f>
        <v>1100L</v>
      </c>
      <c r="H74" t="str">
        <f>VLOOKUP(C74,RefValues!$F$3:$G$15,2,)</f>
        <v>GenWaste</v>
      </c>
      <c r="I74" s="8" t="str">
        <f>TEXT(E74,"MMM")</f>
        <v>Apr</v>
      </c>
      <c r="J74" s="8" t="str">
        <f>TEXT(E74,"YYYY")</f>
        <v>2017</v>
      </c>
      <c r="K74" s="5" t="s">
        <v>39</v>
      </c>
    </row>
    <row r="75" spans="1:11" x14ac:dyDescent="0.25">
      <c r="A75" t="s">
        <v>44</v>
      </c>
      <c r="B75" t="s">
        <v>12</v>
      </c>
      <c r="C75" t="s">
        <v>11</v>
      </c>
      <c r="D75" s="8">
        <f>VLOOKUP(C75,RefValues!$F$3:$H$15,3,)</f>
        <v>200301</v>
      </c>
      <c r="E75" s="2">
        <v>42846</v>
      </c>
      <c r="F75" s="7">
        <v>5.82</v>
      </c>
      <c r="G75" t="str">
        <f>VLOOKUP(B75,RefValues!$B$3:$C$18,2,)</f>
        <v>Comp</v>
      </c>
      <c r="H75" t="str">
        <f>VLOOKUP(C75,RefValues!$F$3:$G$15,2,)</f>
        <v>GenWaste</v>
      </c>
      <c r="I75" s="8" t="str">
        <f>TEXT(E75,"MMM")</f>
        <v>Apr</v>
      </c>
      <c r="J75" s="8" t="str">
        <f>TEXT(E75,"YYYY")</f>
        <v>2017</v>
      </c>
      <c r="K75" s="5" t="s">
        <v>39</v>
      </c>
    </row>
    <row r="76" spans="1:11" x14ac:dyDescent="0.25">
      <c r="A76" t="s">
        <v>44</v>
      </c>
      <c r="B76" t="s">
        <v>7</v>
      </c>
      <c r="C76" t="s">
        <v>37</v>
      </c>
      <c r="D76" s="8">
        <f>VLOOKUP(C76,RefValues!$F$3:$H$15,3,)</f>
        <v>200301</v>
      </c>
      <c r="E76" s="2">
        <v>42846</v>
      </c>
      <c r="F76" s="7">
        <v>0.44</v>
      </c>
      <c r="G76" t="str">
        <f>VLOOKUP(B76,RefValues!$B$3:$C$18,2,)</f>
        <v>1100L</v>
      </c>
      <c r="H76" t="str">
        <f>VLOOKUP(C76,RefValues!$F$3:$G$15,2,)</f>
        <v>GenWaste</v>
      </c>
      <c r="I76" s="8" t="str">
        <f>TEXT(E76,"MMM")</f>
        <v>Apr</v>
      </c>
      <c r="J76" s="8" t="str">
        <f>TEXT(E76,"YYYY")</f>
        <v>2017</v>
      </c>
      <c r="K76" s="5" t="s">
        <v>39</v>
      </c>
    </row>
    <row r="77" spans="1:11" x14ac:dyDescent="0.25">
      <c r="A77" t="s">
        <v>44</v>
      </c>
      <c r="B77" t="s">
        <v>5</v>
      </c>
      <c r="C77" t="s">
        <v>6</v>
      </c>
      <c r="D77" s="8">
        <f>VLOOKUP(C77,RefValues!$F$3:$H$15,3,)</f>
        <v>200108</v>
      </c>
      <c r="E77" s="2">
        <v>42846</v>
      </c>
      <c r="F77" s="7">
        <v>0.2</v>
      </c>
      <c r="G77" t="str">
        <f>VLOOKUP(B77,RefValues!$B$3:$C$18,2,)</f>
        <v xml:space="preserve">240L </v>
      </c>
      <c r="H77" t="str">
        <f>VLOOKUP(C77,RefValues!$F$3:$G$15,2,)</f>
        <v>Food</v>
      </c>
      <c r="I77" s="8" t="str">
        <f>TEXT(E77,"MMM")</f>
        <v>Apr</v>
      </c>
      <c r="J77" s="8" t="str">
        <f>TEXT(E77,"YYYY")</f>
        <v>2017</v>
      </c>
      <c r="K77" s="5" t="s">
        <v>39</v>
      </c>
    </row>
    <row r="78" spans="1:11" x14ac:dyDescent="0.25">
      <c r="A78" t="s">
        <v>44</v>
      </c>
      <c r="B78" t="s">
        <v>7</v>
      </c>
      <c r="C78" t="s">
        <v>37</v>
      </c>
      <c r="D78" s="8">
        <f>VLOOKUP(C78,RefValues!$F$3:$H$15,3,)</f>
        <v>200301</v>
      </c>
      <c r="E78" s="2">
        <v>42849</v>
      </c>
      <c r="F78" s="7">
        <v>0.74</v>
      </c>
      <c r="G78" t="str">
        <f>VLOOKUP(B78,RefValues!$B$3:$C$18,2,)</f>
        <v>1100L</v>
      </c>
      <c r="H78" t="str">
        <f>VLOOKUP(C78,RefValues!$F$3:$G$15,2,)</f>
        <v>GenWaste</v>
      </c>
      <c r="I78" s="8" t="str">
        <f>TEXT(E78,"MMM")</f>
        <v>Apr</v>
      </c>
      <c r="J78" s="8" t="str">
        <f>TEXT(E78,"YYYY")</f>
        <v>2017</v>
      </c>
      <c r="K78" s="5" t="s">
        <v>39</v>
      </c>
    </row>
    <row r="79" spans="1:11" x14ac:dyDescent="0.25">
      <c r="A79" t="s">
        <v>44</v>
      </c>
      <c r="B79" t="s">
        <v>7</v>
      </c>
      <c r="C79" t="s">
        <v>37</v>
      </c>
      <c r="D79" s="8">
        <f>VLOOKUP(C79,RefValues!$F$3:$H$15,3,)</f>
        <v>200301</v>
      </c>
      <c r="E79" s="2">
        <v>42850</v>
      </c>
      <c r="F79" s="7">
        <v>0.75</v>
      </c>
      <c r="G79" t="str">
        <f>VLOOKUP(B79,RefValues!$B$3:$C$18,2,)</f>
        <v>1100L</v>
      </c>
      <c r="H79" t="str">
        <f>VLOOKUP(C79,RefValues!$F$3:$G$15,2,)</f>
        <v>GenWaste</v>
      </c>
      <c r="I79" s="8" t="str">
        <f>TEXT(E79,"MMM")</f>
        <v>Apr</v>
      </c>
      <c r="J79" s="8" t="str">
        <f>TEXT(E79,"YYYY")</f>
        <v>2017</v>
      </c>
      <c r="K79" s="5" t="s">
        <v>39</v>
      </c>
    </row>
    <row r="80" spans="1:11" x14ac:dyDescent="0.25">
      <c r="A80" t="s">
        <v>44</v>
      </c>
      <c r="B80" t="s">
        <v>5</v>
      </c>
      <c r="C80" t="s">
        <v>9</v>
      </c>
      <c r="D80" s="8">
        <f>VLOOKUP(C80,RefValues!$F$3:$H$15,3,)</f>
        <v>200101</v>
      </c>
      <c r="E80" s="2">
        <v>42850</v>
      </c>
      <c r="F80" s="7">
        <v>0.01</v>
      </c>
      <c r="G80" t="str">
        <f>VLOOKUP(B80,RefValues!$B$3:$C$18,2,)</f>
        <v xml:space="preserve">240L </v>
      </c>
      <c r="H80" t="str">
        <f>VLOOKUP(C80,RefValues!$F$3:$G$15,2,)</f>
        <v>Paper</v>
      </c>
      <c r="I80" s="8" t="str">
        <f>TEXT(E80,"MMM")</f>
        <v>Apr</v>
      </c>
      <c r="J80" s="8" t="str">
        <f>TEXT(E80,"YYYY")</f>
        <v>2017</v>
      </c>
      <c r="K80" s="5" t="s">
        <v>39</v>
      </c>
    </row>
    <row r="81" spans="1:11" x14ac:dyDescent="0.25">
      <c r="A81" t="s">
        <v>44</v>
      </c>
      <c r="B81" t="s">
        <v>7</v>
      </c>
      <c r="C81" t="s">
        <v>37</v>
      </c>
      <c r="D81" s="8">
        <f>VLOOKUP(C81,RefValues!$F$3:$H$15,3,)</f>
        <v>200301</v>
      </c>
      <c r="E81" s="2">
        <v>42851</v>
      </c>
      <c r="F81" s="7">
        <v>1.1399999999999999</v>
      </c>
      <c r="G81" t="str">
        <f>VLOOKUP(B81,RefValues!$B$3:$C$18,2,)</f>
        <v>1100L</v>
      </c>
      <c r="H81" t="str">
        <f>VLOOKUP(C81,RefValues!$F$3:$G$15,2,)</f>
        <v>GenWaste</v>
      </c>
      <c r="I81" s="8" t="str">
        <f>TEXT(E81,"MMM")</f>
        <v>Apr</v>
      </c>
      <c r="J81" s="8" t="str">
        <f>TEXT(E81,"YYYY")</f>
        <v>2017</v>
      </c>
      <c r="K81" s="5" t="s">
        <v>39</v>
      </c>
    </row>
    <row r="82" spans="1:11" x14ac:dyDescent="0.25">
      <c r="A82" t="s">
        <v>44</v>
      </c>
      <c r="B82" t="s">
        <v>5</v>
      </c>
      <c r="C82" t="s">
        <v>6</v>
      </c>
      <c r="D82" s="8">
        <f>VLOOKUP(C82,RefValues!$F$3:$H$15,3,)</f>
        <v>200108</v>
      </c>
      <c r="E82" s="2">
        <v>42851</v>
      </c>
      <c r="F82" s="7">
        <v>0.43</v>
      </c>
      <c r="G82" t="str">
        <f>VLOOKUP(B82,RefValues!$B$3:$C$18,2,)</f>
        <v xml:space="preserve">240L </v>
      </c>
      <c r="H82" t="str">
        <f>VLOOKUP(C82,RefValues!$F$3:$G$15,2,)</f>
        <v>Food</v>
      </c>
      <c r="I82" s="8" t="str">
        <f>TEXT(E82,"MMM")</f>
        <v>Apr</v>
      </c>
      <c r="J82" s="8" t="str">
        <f>TEXT(E82,"YYYY")</f>
        <v>2017</v>
      </c>
      <c r="K82" s="5" t="s">
        <v>39</v>
      </c>
    </row>
    <row r="83" spans="1:11" x14ac:dyDescent="0.25">
      <c r="A83" t="s">
        <v>44</v>
      </c>
      <c r="B83" t="s">
        <v>7</v>
      </c>
      <c r="C83" t="s">
        <v>37</v>
      </c>
      <c r="D83" s="8">
        <f>VLOOKUP(C83,RefValues!$F$3:$H$15,3,)</f>
        <v>200301</v>
      </c>
      <c r="E83" s="2">
        <v>42852</v>
      </c>
      <c r="F83" s="7">
        <v>0.63</v>
      </c>
      <c r="G83" t="str">
        <f>VLOOKUP(B83,RefValues!$B$3:$C$18,2,)</f>
        <v>1100L</v>
      </c>
      <c r="H83" t="str">
        <f>VLOOKUP(C83,RefValues!$F$3:$G$15,2,)</f>
        <v>GenWaste</v>
      </c>
      <c r="I83" s="8" t="str">
        <f>TEXT(E83,"MMM")</f>
        <v>Apr</v>
      </c>
      <c r="J83" s="8" t="str">
        <f>TEXT(E83,"YYYY")</f>
        <v>2017</v>
      </c>
      <c r="K83" s="5" t="s">
        <v>39</v>
      </c>
    </row>
    <row r="84" spans="1:11" x14ac:dyDescent="0.25">
      <c r="A84" t="s">
        <v>44</v>
      </c>
      <c r="B84" t="s">
        <v>7</v>
      </c>
      <c r="C84" t="s">
        <v>37</v>
      </c>
      <c r="D84" s="8">
        <f>VLOOKUP(C84,RefValues!$F$3:$H$15,3,)</f>
        <v>200301</v>
      </c>
      <c r="E84" s="2">
        <v>42853</v>
      </c>
      <c r="F84" s="7">
        <v>0.7</v>
      </c>
      <c r="G84" t="str">
        <f>VLOOKUP(B84,RefValues!$B$3:$C$18,2,)</f>
        <v>1100L</v>
      </c>
      <c r="H84" t="str">
        <f>VLOOKUP(C84,RefValues!$F$3:$G$15,2,)</f>
        <v>GenWaste</v>
      </c>
      <c r="I84" s="8" t="str">
        <f>TEXT(E84,"MMM")</f>
        <v>Apr</v>
      </c>
      <c r="J84" s="8" t="str">
        <f>TEXT(E84,"YYYY")</f>
        <v>2017</v>
      </c>
      <c r="K84" s="5" t="s">
        <v>39</v>
      </c>
    </row>
    <row r="85" spans="1:11" x14ac:dyDescent="0.25">
      <c r="A85" t="s">
        <v>44</v>
      </c>
      <c r="B85" t="s">
        <v>5</v>
      </c>
      <c r="C85" t="s">
        <v>6</v>
      </c>
      <c r="D85" s="8">
        <f>VLOOKUP(C85,RefValues!$F$3:$H$15,3,)</f>
        <v>200108</v>
      </c>
      <c r="E85" s="2">
        <v>42854</v>
      </c>
      <c r="F85" s="7">
        <v>0.45</v>
      </c>
      <c r="G85" t="str">
        <f>VLOOKUP(B85,RefValues!$B$3:$C$18,2,)</f>
        <v xml:space="preserve">240L </v>
      </c>
      <c r="H85" t="str">
        <f>VLOOKUP(C85,RefValues!$F$3:$G$15,2,)</f>
        <v>Food</v>
      </c>
      <c r="I85" s="8" t="str">
        <f>TEXT(E85,"MMM")</f>
        <v>Apr</v>
      </c>
      <c r="J85" s="8" t="str">
        <f>TEXT(E85,"YYYY")</f>
        <v>2017</v>
      </c>
      <c r="K85" s="5" t="s">
        <v>39</v>
      </c>
    </row>
    <row r="86" spans="1:11" x14ac:dyDescent="0.25">
      <c r="A86" t="s">
        <v>44</v>
      </c>
      <c r="B86" t="s">
        <v>10</v>
      </c>
      <c r="C86" t="s">
        <v>11</v>
      </c>
      <c r="D86" s="8">
        <f>VLOOKUP(C86,RefValues!$F$3:$H$15,3,)</f>
        <v>200301</v>
      </c>
      <c r="E86" s="2">
        <v>42856</v>
      </c>
      <c r="F86" s="7">
        <v>0</v>
      </c>
      <c r="G86" t="str">
        <f>VLOOKUP(B86,RefValues!$B$3:$C$18,2,)</f>
        <v>BOpen</v>
      </c>
      <c r="H86" t="str">
        <f>VLOOKUP(C86,RefValues!$F$3:$G$15,2,)</f>
        <v>GenWaste</v>
      </c>
      <c r="I86" s="8" t="str">
        <f>TEXT(E86,"MMM")</f>
        <v>May</v>
      </c>
      <c r="J86" s="8" t="str">
        <f>TEXT(E86,"YYYY")</f>
        <v>2017</v>
      </c>
      <c r="K86" s="5" t="s">
        <v>39</v>
      </c>
    </row>
    <row r="87" spans="1:11" x14ac:dyDescent="0.25">
      <c r="A87" t="s">
        <v>44</v>
      </c>
      <c r="B87" t="s">
        <v>7</v>
      </c>
      <c r="C87" t="s">
        <v>37</v>
      </c>
      <c r="D87" s="8">
        <f>VLOOKUP(C87,RefValues!$F$3:$H$15,3,)</f>
        <v>200301</v>
      </c>
      <c r="E87" s="2">
        <v>42856</v>
      </c>
      <c r="F87" s="7">
        <v>0.1</v>
      </c>
      <c r="G87" t="str">
        <f>VLOOKUP(B87,RefValues!$B$3:$C$18,2,)</f>
        <v>1100L</v>
      </c>
      <c r="H87" t="str">
        <f>VLOOKUP(C87,RefValues!$F$3:$G$15,2,)</f>
        <v>GenWaste</v>
      </c>
      <c r="I87" s="8" t="str">
        <f>TEXT(E87,"MMM")</f>
        <v>May</v>
      </c>
      <c r="J87" s="8" t="str">
        <f>TEXT(E87,"YYYY")</f>
        <v>2017</v>
      </c>
      <c r="K87" s="5" t="s">
        <v>39</v>
      </c>
    </row>
    <row r="88" spans="1:11" x14ac:dyDescent="0.25">
      <c r="A88" t="s">
        <v>44</v>
      </c>
      <c r="B88" t="s">
        <v>7</v>
      </c>
      <c r="C88" t="s">
        <v>37</v>
      </c>
      <c r="D88" s="8">
        <f>VLOOKUP(C88,RefValues!$F$3:$H$15,3,)</f>
        <v>200301</v>
      </c>
      <c r="E88" s="2">
        <v>42856</v>
      </c>
      <c r="F88" s="7">
        <v>0</v>
      </c>
      <c r="G88" t="str">
        <f>VLOOKUP(B88,RefValues!$B$3:$C$18,2,)</f>
        <v>1100L</v>
      </c>
      <c r="H88" t="str">
        <f>VLOOKUP(C88,RefValues!$F$3:$G$15,2,)</f>
        <v>GenWaste</v>
      </c>
      <c r="I88" s="8" t="str">
        <f>TEXT(E88,"MMM")</f>
        <v>May</v>
      </c>
      <c r="J88" s="8" t="str">
        <f>TEXT(E88,"YYYY")</f>
        <v>2017</v>
      </c>
      <c r="K88" s="5" t="s">
        <v>39</v>
      </c>
    </row>
    <row r="89" spans="1:11" x14ac:dyDescent="0.25">
      <c r="A89" t="s">
        <v>44</v>
      </c>
      <c r="B89" t="s">
        <v>12</v>
      </c>
      <c r="C89" t="s">
        <v>13</v>
      </c>
      <c r="D89" s="8">
        <f>VLOOKUP(C89,RefValues!$F$3:$H$15,3,)</f>
        <v>150106</v>
      </c>
      <c r="E89" s="2">
        <v>42856</v>
      </c>
      <c r="F89" s="7">
        <v>0</v>
      </c>
      <c r="G89" t="str">
        <f>VLOOKUP(B89,RefValues!$B$3:$C$18,2,)</f>
        <v>Comp</v>
      </c>
      <c r="H89" t="str">
        <f>VLOOKUP(C89,RefValues!$F$3:$G$15,2,)</f>
        <v>DMR</v>
      </c>
      <c r="I89" s="8" t="str">
        <f>TEXT(E89,"MMM")</f>
        <v>May</v>
      </c>
      <c r="J89" s="8" t="str">
        <f>TEXT(E89,"YYYY")</f>
        <v>2017</v>
      </c>
      <c r="K89" s="5" t="s">
        <v>39</v>
      </c>
    </row>
    <row r="90" spans="1:11" x14ac:dyDescent="0.25">
      <c r="A90" t="s">
        <v>44</v>
      </c>
      <c r="B90" t="s">
        <v>7</v>
      </c>
      <c r="C90" t="s">
        <v>37</v>
      </c>
      <c r="D90" s="8">
        <f>VLOOKUP(C90,RefValues!$F$3:$H$15,3,)</f>
        <v>200301</v>
      </c>
      <c r="E90" s="2">
        <v>42857</v>
      </c>
      <c r="F90" s="7">
        <v>0.56000000000000005</v>
      </c>
      <c r="G90" t="str">
        <f>VLOOKUP(B90,RefValues!$B$3:$C$18,2,)</f>
        <v>1100L</v>
      </c>
      <c r="H90" t="str">
        <f>VLOOKUP(C90,RefValues!$F$3:$G$15,2,)</f>
        <v>GenWaste</v>
      </c>
      <c r="I90" s="8" t="str">
        <f>TEXT(E90,"MMM")</f>
        <v>May</v>
      </c>
      <c r="J90" s="8" t="str">
        <f>TEXT(E90,"YYYY")</f>
        <v>2017</v>
      </c>
      <c r="K90" s="5" t="s">
        <v>39</v>
      </c>
    </row>
    <row r="91" spans="1:11" x14ac:dyDescent="0.25">
      <c r="A91" t="s">
        <v>44</v>
      </c>
      <c r="B91" t="s">
        <v>5</v>
      </c>
      <c r="C91" t="s">
        <v>9</v>
      </c>
      <c r="D91" s="8">
        <f>VLOOKUP(C91,RefValues!$F$3:$H$15,3,)</f>
        <v>200101</v>
      </c>
      <c r="E91" s="2">
        <v>42857</v>
      </c>
      <c r="F91" s="7">
        <v>0.02</v>
      </c>
      <c r="G91" t="str">
        <f>VLOOKUP(B91,RefValues!$B$3:$C$18,2,)</f>
        <v xml:space="preserve">240L </v>
      </c>
      <c r="H91" t="str">
        <f>VLOOKUP(C91,RefValues!$F$3:$G$15,2,)</f>
        <v>Paper</v>
      </c>
      <c r="I91" s="8" t="str">
        <f>TEXT(E91,"MMM")</f>
        <v>May</v>
      </c>
      <c r="J91" s="8" t="str">
        <f>TEXT(E91,"YYYY")</f>
        <v>2017</v>
      </c>
      <c r="K91" s="5" t="s">
        <v>39</v>
      </c>
    </row>
    <row r="92" spans="1:11" x14ac:dyDescent="0.25">
      <c r="A92" t="s">
        <v>44</v>
      </c>
      <c r="B92" t="s">
        <v>7</v>
      </c>
      <c r="C92" t="s">
        <v>37</v>
      </c>
      <c r="D92" s="8">
        <f>VLOOKUP(C92,RefValues!$F$3:$H$15,3,)</f>
        <v>200301</v>
      </c>
      <c r="E92" s="2">
        <v>42858</v>
      </c>
      <c r="F92" s="7">
        <v>0.66</v>
      </c>
      <c r="G92" t="str">
        <f>VLOOKUP(B92,RefValues!$B$3:$C$18,2,)</f>
        <v>1100L</v>
      </c>
      <c r="H92" t="str">
        <f>VLOOKUP(C92,RefValues!$F$3:$G$15,2,)</f>
        <v>GenWaste</v>
      </c>
      <c r="I92" s="8" t="str">
        <f>TEXT(E92,"MMM")</f>
        <v>May</v>
      </c>
      <c r="J92" s="8" t="str">
        <f>TEXT(E92,"YYYY")</f>
        <v>2017</v>
      </c>
      <c r="K92" s="5" t="s">
        <v>39</v>
      </c>
    </row>
    <row r="93" spans="1:11" x14ac:dyDescent="0.25">
      <c r="A93" t="s">
        <v>44</v>
      </c>
      <c r="B93" t="s">
        <v>5</v>
      </c>
      <c r="C93" t="s">
        <v>28</v>
      </c>
      <c r="D93" s="8">
        <f>VLOOKUP(C93,RefValues!$F$3:$H$15,3,)</f>
        <v>150107</v>
      </c>
      <c r="E93" s="2">
        <v>42858</v>
      </c>
      <c r="F93" s="7">
        <v>7.0000000000000007E-2</v>
      </c>
      <c r="G93" t="str">
        <f>VLOOKUP(B93,RefValues!$B$3:$C$18,2,)</f>
        <v xml:space="preserve">240L </v>
      </c>
      <c r="H93" t="str">
        <f>VLOOKUP(C93,RefValues!$F$3:$G$15,2,)</f>
        <v>Glass</v>
      </c>
      <c r="I93" s="8" t="str">
        <f>TEXT(E93,"MMM")</f>
        <v>May</v>
      </c>
      <c r="J93" s="8" t="str">
        <f>TEXT(E93,"YYYY")</f>
        <v>2017</v>
      </c>
      <c r="K93" s="5" t="s">
        <v>39</v>
      </c>
    </row>
    <row r="94" spans="1:11" x14ac:dyDescent="0.25">
      <c r="A94" t="s">
        <v>44</v>
      </c>
      <c r="B94" t="s">
        <v>5</v>
      </c>
      <c r="C94" t="s">
        <v>6</v>
      </c>
      <c r="D94" s="8">
        <f>VLOOKUP(C94,RefValues!$F$3:$H$15,3,)</f>
        <v>200108</v>
      </c>
      <c r="E94" s="2">
        <v>42858</v>
      </c>
      <c r="F94" s="7">
        <v>0.27</v>
      </c>
      <c r="G94" t="str">
        <f>VLOOKUP(B94,RefValues!$B$3:$C$18,2,)</f>
        <v xml:space="preserve">240L </v>
      </c>
      <c r="H94" t="str">
        <f>VLOOKUP(C94,RefValues!$F$3:$G$15,2,)</f>
        <v>Food</v>
      </c>
      <c r="I94" s="8" t="str">
        <f>TEXT(E94,"MMM")</f>
        <v>May</v>
      </c>
      <c r="J94" s="8" t="str">
        <f>TEXT(E94,"YYYY")</f>
        <v>2017</v>
      </c>
      <c r="K94" s="5" t="s">
        <v>39</v>
      </c>
    </row>
    <row r="95" spans="1:11" x14ac:dyDescent="0.25">
      <c r="A95" t="s">
        <v>44</v>
      </c>
      <c r="B95" t="s">
        <v>47</v>
      </c>
      <c r="C95" t="s">
        <v>48</v>
      </c>
      <c r="D95" s="8">
        <f>VLOOKUP(C95,RefValues!$F$3:$H$15,3,)</f>
        <v>200101</v>
      </c>
      <c r="E95" s="2">
        <v>42858</v>
      </c>
      <c r="F95" s="7">
        <v>0.4</v>
      </c>
      <c r="G95" t="str">
        <f>VLOOKUP(B95,RefValues!$B$3:$C$18,2,)</f>
        <v xml:space="preserve">Bulk - Enclosed </v>
      </c>
      <c r="H95" t="str">
        <f>VLOOKUP(C95,RefValues!$F$3:$G$15,2,)</f>
        <v>Cardboard</v>
      </c>
      <c r="I95" s="8" t="str">
        <f>TEXT(E95,"MMM")</f>
        <v>May</v>
      </c>
      <c r="J95" s="8" t="str">
        <f>TEXT(E95,"YYYY")</f>
        <v>2017</v>
      </c>
      <c r="K95" s="5" t="s">
        <v>39</v>
      </c>
    </row>
    <row r="96" spans="1:11" x14ac:dyDescent="0.25">
      <c r="A96" t="s">
        <v>44</v>
      </c>
      <c r="B96" t="s">
        <v>34</v>
      </c>
      <c r="C96" t="s">
        <v>11</v>
      </c>
      <c r="D96" s="8">
        <f>VLOOKUP(C96,RefValues!$F$3:$H$15,3,)</f>
        <v>200301</v>
      </c>
      <c r="E96" s="2">
        <v>42859</v>
      </c>
      <c r="F96" s="7">
        <v>2.2400000000000002</v>
      </c>
      <c r="G96" t="str">
        <f>VLOOKUP(B96,RefValues!$B$3:$C$18,2,)</f>
        <v>BOpen</v>
      </c>
      <c r="H96" t="str">
        <f>VLOOKUP(C96,RefValues!$F$3:$G$15,2,)</f>
        <v>GenWaste</v>
      </c>
      <c r="I96" s="8" t="str">
        <f>TEXT(E96,"MMM")</f>
        <v>May</v>
      </c>
      <c r="J96" s="8" t="str">
        <f>TEXT(E96,"YYYY")</f>
        <v>2017</v>
      </c>
      <c r="K96" s="5" t="s">
        <v>39</v>
      </c>
    </row>
    <row r="97" spans="1:11" x14ac:dyDescent="0.25">
      <c r="A97" t="s">
        <v>44</v>
      </c>
      <c r="B97" t="s">
        <v>7</v>
      </c>
      <c r="C97" t="s">
        <v>37</v>
      </c>
      <c r="D97" s="8">
        <f>VLOOKUP(C97,RefValues!$F$3:$H$15,3,)</f>
        <v>200301</v>
      </c>
      <c r="E97" s="2">
        <v>42859</v>
      </c>
      <c r="F97" s="7">
        <v>0.49</v>
      </c>
      <c r="G97" t="str">
        <f>VLOOKUP(B97,RefValues!$B$3:$C$18,2,)</f>
        <v>1100L</v>
      </c>
      <c r="H97" t="str">
        <f>VLOOKUP(C97,RefValues!$F$3:$G$15,2,)</f>
        <v>GenWaste</v>
      </c>
      <c r="I97" s="8" t="str">
        <f>TEXT(E97,"MMM")</f>
        <v>May</v>
      </c>
      <c r="J97" s="8" t="str">
        <f>TEXT(E97,"YYYY")</f>
        <v>2017</v>
      </c>
      <c r="K97" s="5" t="s">
        <v>39</v>
      </c>
    </row>
    <row r="98" spans="1:11" x14ac:dyDescent="0.25">
      <c r="A98" t="s">
        <v>44</v>
      </c>
      <c r="B98" t="s">
        <v>7</v>
      </c>
      <c r="C98" t="s">
        <v>37</v>
      </c>
      <c r="D98" s="8">
        <f>VLOOKUP(C98,RefValues!$F$3:$H$15,3,)</f>
        <v>200301</v>
      </c>
      <c r="E98" s="2">
        <v>42860</v>
      </c>
      <c r="F98" s="7">
        <v>0.52</v>
      </c>
      <c r="G98" t="str">
        <f>VLOOKUP(B98,RefValues!$B$3:$C$18,2,)</f>
        <v>1100L</v>
      </c>
      <c r="H98" t="str">
        <f>VLOOKUP(C98,RefValues!$F$3:$G$15,2,)</f>
        <v>GenWaste</v>
      </c>
      <c r="I98" s="8" t="str">
        <f>TEXT(E98,"MMM")</f>
        <v>May</v>
      </c>
      <c r="J98" s="8" t="str">
        <f>TEXT(E98,"YYYY")</f>
        <v>2017</v>
      </c>
      <c r="K98" s="5" t="s">
        <v>39</v>
      </c>
    </row>
    <row r="99" spans="1:11" x14ac:dyDescent="0.25">
      <c r="A99" t="s">
        <v>44</v>
      </c>
      <c r="B99" t="s">
        <v>5</v>
      </c>
      <c r="C99" t="s">
        <v>6</v>
      </c>
      <c r="D99" s="8">
        <f>VLOOKUP(C99,RefValues!$F$3:$H$15,3,)</f>
        <v>200108</v>
      </c>
      <c r="E99" s="2">
        <v>42860</v>
      </c>
      <c r="F99" s="7">
        <v>0.38</v>
      </c>
      <c r="G99" t="str">
        <f>VLOOKUP(B99,RefValues!$B$3:$C$18,2,)</f>
        <v xml:space="preserve">240L </v>
      </c>
      <c r="H99" t="str">
        <f>VLOOKUP(C99,RefValues!$F$3:$G$15,2,)</f>
        <v>Food</v>
      </c>
      <c r="I99" s="8" t="str">
        <f>TEXT(E99,"MMM")</f>
        <v>May</v>
      </c>
      <c r="J99" s="8" t="str">
        <f>TEXT(E99,"YYYY")</f>
        <v>2017</v>
      </c>
      <c r="K99" s="5" t="s">
        <v>39</v>
      </c>
    </row>
    <row r="100" spans="1:11" x14ac:dyDescent="0.25">
      <c r="A100" t="s">
        <v>44</v>
      </c>
      <c r="B100" t="s">
        <v>7</v>
      </c>
      <c r="C100" t="s">
        <v>37</v>
      </c>
      <c r="D100" s="8">
        <f>VLOOKUP(C100,RefValues!$F$3:$H$15,3,)</f>
        <v>200301</v>
      </c>
      <c r="E100" s="2">
        <v>42863</v>
      </c>
      <c r="F100" s="7">
        <v>0.51</v>
      </c>
      <c r="G100" t="str">
        <f>VLOOKUP(B100,RefValues!$B$3:$C$18,2,)</f>
        <v>1100L</v>
      </c>
      <c r="H100" t="str">
        <f>VLOOKUP(C100,RefValues!$F$3:$G$15,2,)</f>
        <v>GenWaste</v>
      </c>
      <c r="I100" s="8" t="str">
        <f>TEXT(E100,"MMM")</f>
        <v>May</v>
      </c>
      <c r="J100" s="8" t="str">
        <f>TEXT(E100,"YYYY")</f>
        <v>2017</v>
      </c>
      <c r="K100" s="5" t="s">
        <v>39</v>
      </c>
    </row>
    <row r="101" spans="1:11" x14ac:dyDescent="0.25">
      <c r="A101" t="s">
        <v>44</v>
      </c>
      <c r="B101" t="s">
        <v>7</v>
      </c>
      <c r="C101" t="s">
        <v>37</v>
      </c>
      <c r="D101" s="8">
        <f>VLOOKUP(C101,RefValues!$F$3:$H$15,3,)</f>
        <v>200301</v>
      </c>
      <c r="E101" s="2">
        <v>42864</v>
      </c>
      <c r="F101" s="7">
        <v>0.44</v>
      </c>
      <c r="G101" t="str">
        <f>VLOOKUP(B101,RefValues!$B$3:$C$18,2,)</f>
        <v>1100L</v>
      </c>
      <c r="H101" t="str">
        <f>VLOOKUP(C101,RefValues!$F$3:$G$15,2,)</f>
        <v>GenWaste</v>
      </c>
      <c r="I101" s="8" t="str">
        <f>TEXT(E101,"MMM")</f>
        <v>May</v>
      </c>
      <c r="J101" s="8" t="str">
        <f>TEXT(E101,"YYYY")</f>
        <v>2017</v>
      </c>
      <c r="K101" s="5" t="s">
        <v>39</v>
      </c>
    </row>
    <row r="102" spans="1:11" x14ac:dyDescent="0.25">
      <c r="A102" t="s">
        <v>44</v>
      </c>
      <c r="B102" t="s">
        <v>5</v>
      </c>
      <c r="C102" t="s">
        <v>9</v>
      </c>
      <c r="D102" s="8">
        <f>VLOOKUP(C102,RefValues!$F$3:$H$15,3,)</f>
        <v>200101</v>
      </c>
      <c r="E102" s="2">
        <v>42864</v>
      </c>
      <c r="F102" s="7">
        <v>0.03</v>
      </c>
      <c r="G102" t="str">
        <f>VLOOKUP(B102,RefValues!$B$3:$C$18,2,)</f>
        <v xml:space="preserve">240L </v>
      </c>
      <c r="H102" t="str">
        <f>VLOOKUP(C102,RefValues!$F$3:$G$15,2,)</f>
        <v>Paper</v>
      </c>
      <c r="I102" s="8" t="str">
        <f>TEXT(E102,"MMM")</f>
        <v>May</v>
      </c>
      <c r="J102" s="8" t="str">
        <f>TEXT(E102,"YYYY")</f>
        <v>2017</v>
      </c>
      <c r="K102" s="5" t="s">
        <v>39</v>
      </c>
    </row>
    <row r="103" spans="1:11" x14ac:dyDescent="0.25">
      <c r="A103" t="s">
        <v>44</v>
      </c>
      <c r="B103" t="s">
        <v>12</v>
      </c>
      <c r="C103" t="s">
        <v>13</v>
      </c>
      <c r="D103" s="8">
        <f>VLOOKUP(C103,RefValues!$F$3:$H$15,3,)</f>
        <v>150106</v>
      </c>
      <c r="E103" s="2">
        <v>42864</v>
      </c>
      <c r="F103" s="7">
        <v>4.68</v>
      </c>
      <c r="G103" t="str">
        <f>VLOOKUP(B103,RefValues!$B$3:$C$18,2,)</f>
        <v>Comp</v>
      </c>
      <c r="H103" t="str">
        <f>VLOOKUP(C103,RefValues!$F$3:$G$15,2,)</f>
        <v>DMR</v>
      </c>
      <c r="I103" s="8" t="str">
        <f>TEXT(E103,"MMM")</f>
        <v>May</v>
      </c>
      <c r="J103" s="8" t="str">
        <f>TEXT(E103,"YYYY")</f>
        <v>2017</v>
      </c>
      <c r="K103" s="5" t="s">
        <v>39</v>
      </c>
    </row>
    <row r="104" spans="1:11" x14ac:dyDescent="0.25">
      <c r="A104" t="s">
        <v>44</v>
      </c>
      <c r="B104" t="s">
        <v>7</v>
      </c>
      <c r="C104" t="s">
        <v>37</v>
      </c>
      <c r="D104" s="8">
        <f>VLOOKUP(C104,RefValues!$F$3:$H$15,3,)</f>
        <v>200301</v>
      </c>
      <c r="E104" s="2">
        <v>42865</v>
      </c>
      <c r="F104" s="7">
        <v>0.41</v>
      </c>
      <c r="G104" t="str">
        <f>VLOOKUP(B104,RefValues!$B$3:$C$18,2,)</f>
        <v>1100L</v>
      </c>
      <c r="H104" t="str">
        <f>VLOOKUP(C104,RefValues!$F$3:$G$15,2,)</f>
        <v>GenWaste</v>
      </c>
      <c r="I104" s="8" t="str">
        <f>TEXT(E104,"MMM")</f>
        <v>May</v>
      </c>
      <c r="J104" s="8" t="str">
        <f>TEXT(E104,"YYYY")</f>
        <v>2017</v>
      </c>
      <c r="K104" s="5" t="s">
        <v>39</v>
      </c>
    </row>
    <row r="105" spans="1:11" x14ac:dyDescent="0.25">
      <c r="A105" t="s">
        <v>44</v>
      </c>
      <c r="B105" t="s">
        <v>5</v>
      </c>
      <c r="C105" t="s">
        <v>6</v>
      </c>
      <c r="D105" s="8">
        <f>VLOOKUP(C105,RefValues!$F$3:$H$15,3,)</f>
        <v>200108</v>
      </c>
      <c r="E105" s="2">
        <v>42865</v>
      </c>
      <c r="F105" s="7">
        <v>0.71</v>
      </c>
      <c r="G105" t="str">
        <f>VLOOKUP(B105,RefValues!$B$3:$C$18,2,)</f>
        <v xml:space="preserve">240L </v>
      </c>
      <c r="H105" t="str">
        <f>VLOOKUP(C105,RefValues!$F$3:$G$15,2,)</f>
        <v>Food</v>
      </c>
      <c r="I105" s="8" t="str">
        <f>TEXT(E105,"MMM")</f>
        <v>May</v>
      </c>
      <c r="J105" s="8" t="str">
        <f>TEXT(E105,"YYYY")</f>
        <v>2017</v>
      </c>
      <c r="K105" s="5" t="s">
        <v>39</v>
      </c>
    </row>
    <row r="106" spans="1:11" x14ac:dyDescent="0.25">
      <c r="A106" t="s">
        <v>44</v>
      </c>
      <c r="B106" t="s">
        <v>7</v>
      </c>
      <c r="C106" t="s">
        <v>37</v>
      </c>
      <c r="D106" s="8">
        <f>VLOOKUP(C106,RefValues!$F$3:$H$15,3,)</f>
        <v>200301</v>
      </c>
      <c r="E106" s="2">
        <v>42866</v>
      </c>
      <c r="F106" s="7">
        <v>0.48</v>
      </c>
      <c r="G106" t="str">
        <f>VLOOKUP(B106,RefValues!$B$3:$C$18,2,)</f>
        <v>1100L</v>
      </c>
      <c r="H106" t="str">
        <f>VLOOKUP(C106,RefValues!$F$3:$G$15,2,)</f>
        <v>GenWaste</v>
      </c>
      <c r="I106" s="8" t="str">
        <f>TEXT(E106,"MMM")</f>
        <v>May</v>
      </c>
      <c r="J106" s="8" t="str">
        <f>TEXT(E106,"YYYY")</f>
        <v>2017</v>
      </c>
      <c r="K106" s="5" t="s">
        <v>39</v>
      </c>
    </row>
    <row r="107" spans="1:11" x14ac:dyDescent="0.25">
      <c r="A107" t="s">
        <v>44</v>
      </c>
      <c r="B107" t="s">
        <v>7</v>
      </c>
      <c r="C107" t="s">
        <v>37</v>
      </c>
      <c r="D107" s="8">
        <f>VLOOKUP(C107,RefValues!$F$3:$H$15,3,)</f>
        <v>200301</v>
      </c>
      <c r="E107" s="2">
        <v>42867</v>
      </c>
      <c r="F107" s="7">
        <v>0.44</v>
      </c>
      <c r="G107" t="str">
        <f>VLOOKUP(B107,RefValues!$B$3:$C$18,2,)</f>
        <v>1100L</v>
      </c>
      <c r="H107" t="str">
        <f>VLOOKUP(C107,RefValues!$F$3:$G$15,2,)</f>
        <v>GenWaste</v>
      </c>
      <c r="I107" s="8" t="str">
        <f>TEXT(E107,"MMM")</f>
        <v>May</v>
      </c>
      <c r="J107" s="8" t="str">
        <f>TEXT(E107,"YYYY")</f>
        <v>2017</v>
      </c>
      <c r="K107" s="5" t="s">
        <v>39</v>
      </c>
    </row>
    <row r="108" spans="1:11" x14ac:dyDescent="0.25">
      <c r="A108" t="s">
        <v>44</v>
      </c>
      <c r="B108" t="s">
        <v>5</v>
      </c>
      <c r="C108" t="s">
        <v>6</v>
      </c>
      <c r="D108" s="8">
        <f>VLOOKUP(C108,RefValues!$F$3:$H$15,3,)</f>
        <v>200108</v>
      </c>
      <c r="E108" s="2">
        <v>42867</v>
      </c>
      <c r="F108" s="7">
        <v>0.37</v>
      </c>
      <c r="G108" t="str">
        <f>VLOOKUP(B108,RefValues!$B$3:$C$18,2,)</f>
        <v xml:space="preserve">240L </v>
      </c>
      <c r="H108" t="str">
        <f>VLOOKUP(C108,RefValues!$F$3:$G$15,2,)</f>
        <v>Food</v>
      </c>
      <c r="I108" s="8" t="str">
        <f>TEXT(E108,"MMM")</f>
        <v>May</v>
      </c>
      <c r="J108" s="8" t="str">
        <f>TEXT(E108,"YYYY")</f>
        <v>2017</v>
      </c>
      <c r="K108" s="5" t="s">
        <v>39</v>
      </c>
    </row>
    <row r="109" spans="1:11" x14ac:dyDescent="0.25">
      <c r="A109" t="s">
        <v>44</v>
      </c>
      <c r="B109" t="s">
        <v>7</v>
      </c>
      <c r="C109" t="s">
        <v>37</v>
      </c>
      <c r="D109" s="8">
        <f>VLOOKUP(C109,RefValues!$F$3:$H$15,3,)</f>
        <v>200301</v>
      </c>
      <c r="E109" s="2">
        <v>42870</v>
      </c>
      <c r="F109" s="7">
        <v>0.47</v>
      </c>
      <c r="G109" t="str">
        <f>VLOOKUP(B109,RefValues!$B$3:$C$18,2,)</f>
        <v>1100L</v>
      </c>
      <c r="H109" t="str">
        <f>VLOOKUP(C109,RefValues!$F$3:$G$15,2,)</f>
        <v>GenWaste</v>
      </c>
      <c r="I109" s="8" t="str">
        <f>TEXT(E109,"MMM")</f>
        <v>May</v>
      </c>
      <c r="J109" s="8" t="str">
        <f>TEXT(E109,"YYYY")</f>
        <v>2017</v>
      </c>
      <c r="K109" s="5" t="s">
        <v>39</v>
      </c>
    </row>
    <row r="110" spans="1:11" x14ac:dyDescent="0.25">
      <c r="A110" t="s">
        <v>44</v>
      </c>
      <c r="B110" t="s">
        <v>7</v>
      </c>
      <c r="C110" t="s">
        <v>37</v>
      </c>
      <c r="D110" s="8">
        <f>VLOOKUP(C110,RefValues!$F$3:$H$15,3,)</f>
        <v>200301</v>
      </c>
      <c r="E110" s="2">
        <v>42871</v>
      </c>
      <c r="F110" s="7">
        <v>0.34</v>
      </c>
      <c r="G110" t="str">
        <f>VLOOKUP(B110,RefValues!$B$3:$C$18,2,)</f>
        <v>1100L</v>
      </c>
      <c r="H110" t="str">
        <f>VLOOKUP(C110,RefValues!$F$3:$G$15,2,)</f>
        <v>GenWaste</v>
      </c>
      <c r="I110" s="8" t="str">
        <f>TEXT(E110,"MMM")</f>
        <v>May</v>
      </c>
      <c r="J110" s="8" t="str">
        <f>TEXT(E110,"YYYY")</f>
        <v>2017</v>
      </c>
      <c r="K110" s="5" t="s">
        <v>39</v>
      </c>
    </row>
    <row r="111" spans="1:11" x14ac:dyDescent="0.25">
      <c r="A111" t="s">
        <v>44</v>
      </c>
      <c r="B111" t="s">
        <v>5</v>
      </c>
      <c r="C111" t="s">
        <v>9</v>
      </c>
      <c r="D111" s="8">
        <f>VLOOKUP(C111,RefValues!$F$3:$H$15,3,)</f>
        <v>200101</v>
      </c>
      <c r="E111" s="2">
        <v>42871</v>
      </c>
      <c r="F111" s="7">
        <v>0.11</v>
      </c>
      <c r="G111" t="str">
        <f>VLOOKUP(B111,RefValues!$B$3:$C$18,2,)</f>
        <v xml:space="preserve">240L </v>
      </c>
      <c r="H111" t="str">
        <f>VLOOKUP(C111,RefValues!$F$3:$G$15,2,)</f>
        <v>Paper</v>
      </c>
      <c r="I111" s="8" t="str">
        <f>TEXT(E111,"MMM")</f>
        <v>May</v>
      </c>
      <c r="J111" s="8" t="str">
        <f>TEXT(E111,"YYYY")</f>
        <v>2017</v>
      </c>
      <c r="K111" s="5" t="s">
        <v>39</v>
      </c>
    </row>
    <row r="112" spans="1:11" x14ac:dyDescent="0.25">
      <c r="A112" t="s">
        <v>44</v>
      </c>
      <c r="B112" t="s">
        <v>7</v>
      </c>
      <c r="C112" t="s">
        <v>37</v>
      </c>
      <c r="D112" s="8">
        <f>VLOOKUP(C112,RefValues!$F$3:$H$15,3,)</f>
        <v>200301</v>
      </c>
      <c r="E112" s="2">
        <v>42872</v>
      </c>
      <c r="F112" s="7">
        <v>0.39</v>
      </c>
      <c r="G112" t="str">
        <f>VLOOKUP(B112,RefValues!$B$3:$C$18,2,)</f>
        <v>1100L</v>
      </c>
      <c r="H112" t="str">
        <f>VLOOKUP(C112,RefValues!$F$3:$G$15,2,)</f>
        <v>GenWaste</v>
      </c>
      <c r="I112" s="8" t="str">
        <f>TEXT(E112,"MMM")</f>
        <v>May</v>
      </c>
      <c r="J112" s="8" t="str">
        <f>TEXT(E112,"YYYY")</f>
        <v>2017</v>
      </c>
      <c r="K112" s="5" t="s">
        <v>39</v>
      </c>
    </row>
    <row r="113" spans="1:11" x14ac:dyDescent="0.25">
      <c r="A113" t="s">
        <v>44</v>
      </c>
      <c r="B113" t="s">
        <v>5</v>
      </c>
      <c r="C113" t="s">
        <v>28</v>
      </c>
      <c r="D113" s="8">
        <f>VLOOKUP(C113,RefValues!$F$3:$H$15,3,)</f>
        <v>150107</v>
      </c>
      <c r="E113" s="2">
        <v>42872</v>
      </c>
      <c r="F113" s="7">
        <v>0.06</v>
      </c>
      <c r="G113" t="str">
        <f>VLOOKUP(B113,RefValues!$B$3:$C$18,2,)</f>
        <v xml:space="preserve">240L </v>
      </c>
      <c r="H113" t="str">
        <f>VLOOKUP(C113,RefValues!$F$3:$G$15,2,)</f>
        <v>Glass</v>
      </c>
      <c r="I113" s="8" t="str">
        <f>TEXT(E113,"MMM")</f>
        <v>May</v>
      </c>
      <c r="J113" s="8" t="str">
        <f>TEXT(E113,"YYYY")</f>
        <v>2017</v>
      </c>
      <c r="K113" s="5" t="s">
        <v>39</v>
      </c>
    </row>
    <row r="114" spans="1:11" x14ac:dyDescent="0.25">
      <c r="A114" t="s">
        <v>44</v>
      </c>
      <c r="B114" t="s">
        <v>5</v>
      </c>
      <c r="C114" t="s">
        <v>6</v>
      </c>
      <c r="D114" s="8">
        <f>VLOOKUP(C114,RefValues!$F$3:$H$15,3,)</f>
        <v>200108</v>
      </c>
      <c r="E114" s="2">
        <v>42872</v>
      </c>
      <c r="F114" s="7">
        <v>0.73</v>
      </c>
      <c r="G114" t="str">
        <f>VLOOKUP(B114,RefValues!$B$3:$C$18,2,)</f>
        <v xml:space="preserve">240L </v>
      </c>
      <c r="H114" t="str">
        <f>VLOOKUP(C114,RefValues!$F$3:$G$15,2,)</f>
        <v>Food</v>
      </c>
      <c r="I114" s="8" t="str">
        <f>TEXT(E114,"MMM")</f>
        <v>May</v>
      </c>
      <c r="J114" s="8" t="str">
        <f>TEXT(E114,"YYYY")</f>
        <v>2017</v>
      </c>
      <c r="K114" s="5" t="s">
        <v>39</v>
      </c>
    </row>
    <row r="115" spans="1:11" x14ac:dyDescent="0.25">
      <c r="A115" t="s">
        <v>44</v>
      </c>
      <c r="B115" t="s">
        <v>7</v>
      </c>
      <c r="C115" t="s">
        <v>37</v>
      </c>
      <c r="D115" s="8">
        <f>VLOOKUP(C115,RefValues!$F$3:$H$15,3,)</f>
        <v>200301</v>
      </c>
      <c r="E115" s="2">
        <v>42873</v>
      </c>
      <c r="F115" s="7">
        <v>0.55000000000000004</v>
      </c>
      <c r="G115" t="str">
        <f>VLOOKUP(B115,RefValues!$B$3:$C$18,2,)</f>
        <v>1100L</v>
      </c>
      <c r="H115" t="str">
        <f>VLOOKUP(C115,RefValues!$F$3:$G$15,2,)</f>
        <v>GenWaste</v>
      </c>
      <c r="I115" s="8" t="str">
        <f>TEXT(E115,"MMM")</f>
        <v>May</v>
      </c>
      <c r="J115" s="8" t="str">
        <f>TEXT(E115,"YYYY")</f>
        <v>2017</v>
      </c>
      <c r="K115" s="5" t="s">
        <v>39</v>
      </c>
    </row>
    <row r="116" spans="1:11" x14ac:dyDescent="0.25">
      <c r="A116" t="s">
        <v>44</v>
      </c>
      <c r="B116" t="s">
        <v>7</v>
      </c>
      <c r="C116" t="s">
        <v>37</v>
      </c>
      <c r="D116" s="8">
        <f>VLOOKUP(C116,RefValues!$F$3:$H$15,3,)</f>
        <v>200301</v>
      </c>
      <c r="E116" s="2">
        <v>42874</v>
      </c>
      <c r="F116" s="7">
        <v>0.31</v>
      </c>
      <c r="G116" t="str">
        <f>VLOOKUP(B116,RefValues!$B$3:$C$18,2,)</f>
        <v>1100L</v>
      </c>
      <c r="H116" t="str">
        <f>VLOOKUP(C116,RefValues!$F$3:$G$15,2,)</f>
        <v>GenWaste</v>
      </c>
      <c r="I116" s="8" t="str">
        <f>TEXT(E116,"MMM")</f>
        <v>May</v>
      </c>
      <c r="J116" s="8" t="str">
        <f>TEXT(E116,"YYYY")</f>
        <v>2017</v>
      </c>
      <c r="K116" s="5" t="s">
        <v>39</v>
      </c>
    </row>
    <row r="117" spans="1:11" x14ac:dyDescent="0.25">
      <c r="A117" t="s">
        <v>44</v>
      </c>
      <c r="B117" t="s">
        <v>5</v>
      </c>
      <c r="C117" t="s">
        <v>6</v>
      </c>
      <c r="D117" s="8">
        <f>VLOOKUP(C117,RefValues!$F$3:$H$15,3,)</f>
        <v>200108</v>
      </c>
      <c r="E117" s="2">
        <v>42874</v>
      </c>
      <c r="F117" s="7">
        <v>0.19</v>
      </c>
      <c r="G117" t="str">
        <f>VLOOKUP(B117,RefValues!$B$3:$C$18,2,)</f>
        <v xml:space="preserve">240L </v>
      </c>
      <c r="H117" t="str">
        <f>VLOOKUP(C117,RefValues!$F$3:$G$15,2,)</f>
        <v>Food</v>
      </c>
      <c r="I117" s="8" t="str">
        <f>TEXT(E117,"MMM")</f>
        <v>May</v>
      </c>
      <c r="J117" s="8" t="str">
        <f>TEXT(E117,"YYYY")</f>
        <v>2017</v>
      </c>
      <c r="K117" s="5" t="s">
        <v>39</v>
      </c>
    </row>
    <row r="118" spans="1:11" x14ac:dyDescent="0.25">
      <c r="A118" t="s">
        <v>44</v>
      </c>
      <c r="B118" t="s">
        <v>7</v>
      </c>
      <c r="C118" t="s">
        <v>37</v>
      </c>
      <c r="D118" s="8">
        <f>VLOOKUP(C118,RefValues!$F$3:$H$15,3,)</f>
        <v>200301</v>
      </c>
      <c r="E118" s="2">
        <v>42877</v>
      </c>
      <c r="F118" s="7">
        <v>0.46</v>
      </c>
      <c r="G118" t="str">
        <f>VLOOKUP(B118,RefValues!$B$3:$C$18,2,)</f>
        <v>1100L</v>
      </c>
      <c r="H118" t="str">
        <f>VLOOKUP(C118,RefValues!$F$3:$G$15,2,)</f>
        <v>GenWaste</v>
      </c>
      <c r="I118" s="8" t="str">
        <f>TEXT(E118,"MMM")</f>
        <v>May</v>
      </c>
      <c r="J118" s="8" t="str">
        <f>TEXT(E118,"YYYY")</f>
        <v>2017</v>
      </c>
      <c r="K118" s="5" t="s">
        <v>39</v>
      </c>
    </row>
    <row r="119" spans="1:11" x14ac:dyDescent="0.25">
      <c r="A119" t="s">
        <v>44</v>
      </c>
      <c r="B119" t="s">
        <v>7</v>
      </c>
      <c r="C119" t="s">
        <v>37</v>
      </c>
      <c r="D119" s="8">
        <f>VLOOKUP(C119,RefValues!$F$3:$H$15,3,)</f>
        <v>200301</v>
      </c>
      <c r="E119" s="2">
        <v>42878</v>
      </c>
      <c r="F119" s="7">
        <v>0.32</v>
      </c>
      <c r="G119" t="str">
        <f>VLOOKUP(B119,RefValues!$B$3:$C$18,2,)</f>
        <v>1100L</v>
      </c>
      <c r="H119" t="str">
        <f>VLOOKUP(C119,RefValues!$F$3:$G$15,2,)</f>
        <v>GenWaste</v>
      </c>
      <c r="I119" s="8" t="str">
        <f>TEXT(E119,"MMM")</f>
        <v>May</v>
      </c>
      <c r="J119" s="8" t="str">
        <f>TEXT(E119,"YYYY")</f>
        <v>2017</v>
      </c>
      <c r="K119" s="5" t="s">
        <v>39</v>
      </c>
    </row>
    <row r="120" spans="1:11" x14ac:dyDescent="0.25">
      <c r="A120" t="s">
        <v>44</v>
      </c>
      <c r="B120" t="s">
        <v>5</v>
      </c>
      <c r="C120" t="s">
        <v>9</v>
      </c>
      <c r="D120" s="8">
        <f>VLOOKUP(C120,RefValues!$F$3:$H$15,3,)</f>
        <v>200101</v>
      </c>
      <c r="E120" s="2">
        <v>42878</v>
      </c>
      <c r="F120" s="7">
        <v>0.06</v>
      </c>
      <c r="G120" t="str">
        <f>VLOOKUP(B120,RefValues!$B$3:$C$18,2,)</f>
        <v xml:space="preserve">240L </v>
      </c>
      <c r="H120" t="str">
        <f>VLOOKUP(C120,RefValues!$F$3:$G$15,2,)</f>
        <v>Paper</v>
      </c>
      <c r="I120" s="8" t="str">
        <f>TEXT(E120,"MMM")</f>
        <v>May</v>
      </c>
      <c r="J120" s="8" t="str">
        <f>TEXT(E120,"YYYY")</f>
        <v>2017</v>
      </c>
      <c r="K120" s="5" t="s">
        <v>39</v>
      </c>
    </row>
    <row r="121" spans="1:11" x14ac:dyDescent="0.25">
      <c r="A121" t="s">
        <v>44</v>
      </c>
      <c r="B121" t="s">
        <v>7</v>
      </c>
      <c r="C121" t="s">
        <v>37</v>
      </c>
      <c r="D121" s="8">
        <f>VLOOKUP(C121,RefValues!$F$3:$H$15,3,)</f>
        <v>200301</v>
      </c>
      <c r="E121" s="2">
        <v>42879</v>
      </c>
      <c r="F121" s="7">
        <v>0.44</v>
      </c>
      <c r="G121" t="str">
        <f>VLOOKUP(B121,RefValues!$B$3:$C$18,2,)</f>
        <v>1100L</v>
      </c>
      <c r="H121" t="str">
        <f>VLOOKUP(C121,RefValues!$F$3:$G$15,2,)</f>
        <v>GenWaste</v>
      </c>
      <c r="I121" s="8" t="str">
        <f>TEXT(E121,"MMM")</f>
        <v>May</v>
      </c>
      <c r="J121" s="8" t="str">
        <f>TEXT(E121,"YYYY")</f>
        <v>2017</v>
      </c>
      <c r="K121" s="5" t="s">
        <v>39</v>
      </c>
    </row>
    <row r="122" spans="1:11" x14ac:dyDescent="0.25">
      <c r="A122" t="s">
        <v>44</v>
      </c>
      <c r="B122" t="s">
        <v>5</v>
      </c>
      <c r="C122" t="s">
        <v>6</v>
      </c>
      <c r="D122" s="8">
        <f>VLOOKUP(C122,RefValues!$F$3:$H$15,3,)</f>
        <v>200108</v>
      </c>
      <c r="E122" s="2">
        <v>42879</v>
      </c>
      <c r="F122" s="7">
        <v>0.36</v>
      </c>
      <c r="G122" t="str">
        <f>VLOOKUP(B122,RefValues!$B$3:$C$18,2,)</f>
        <v xml:space="preserve">240L </v>
      </c>
      <c r="H122" t="str">
        <f>VLOOKUP(C122,RefValues!$F$3:$G$15,2,)</f>
        <v>Food</v>
      </c>
      <c r="I122" s="8" t="str">
        <f>TEXT(E122,"MMM")</f>
        <v>May</v>
      </c>
      <c r="J122" s="8" t="str">
        <f>TEXT(E122,"YYYY")</f>
        <v>2017</v>
      </c>
      <c r="K122" s="5" t="s">
        <v>39</v>
      </c>
    </row>
    <row r="123" spans="1:11" x14ac:dyDescent="0.25">
      <c r="A123" t="s">
        <v>44</v>
      </c>
      <c r="B123" t="s">
        <v>7</v>
      </c>
      <c r="C123" t="s">
        <v>37</v>
      </c>
      <c r="D123" s="8">
        <f>VLOOKUP(C123,RefValues!$F$3:$H$15,3,)</f>
        <v>200301</v>
      </c>
      <c r="E123" s="2">
        <v>42880</v>
      </c>
      <c r="F123" s="7">
        <v>0.53</v>
      </c>
      <c r="G123" t="str">
        <f>VLOOKUP(B123,RefValues!$B$3:$C$18,2,)</f>
        <v>1100L</v>
      </c>
      <c r="H123" t="str">
        <f>VLOOKUP(C123,RefValues!$F$3:$G$15,2,)</f>
        <v>GenWaste</v>
      </c>
      <c r="I123" s="8" t="str">
        <f>TEXT(E123,"MMM")</f>
        <v>May</v>
      </c>
      <c r="J123" s="8" t="str">
        <f>TEXT(E123,"YYYY")</f>
        <v>2017</v>
      </c>
      <c r="K123" s="5" t="s">
        <v>39</v>
      </c>
    </row>
    <row r="124" spans="1:11" x14ac:dyDescent="0.25">
      <c r="A124" t="s">
        <v>44</v>
      </c>
      <c r="B124" t="s">
        <v>47</v>
      </c>
      <c r="C124" t="s">
        <v>48</v>
      </c>
      <c r="D124" s="8">
        <f>VLOOKUP(C124,RefValues!$F$3:$H$15,3,)</f>
        <v>200101</v>
      </c>
      <c r="E124" s="2">
        <v>42880</v>
      </c>
      <c r="F124" s="7">
        <v>0.36</v>
      </c>
      <c r="G124" t="str">
        <f>VLOOKUP(B124,RefValues!$B$3:$C$18,2,)</f>
        <v xml:space="preserve">Bulk - Enclosed </v>
      </c>
      <c r="H124" t="str">
        <f>VLOOKUP(C124,RefValues!$F$3:$G$15,2,)</f>
        <v>Cardboard</v>
      </c>
      <c r="I124" s="8" t="str">
        <f>TEXT(E124,"MMM")</f>
        <v>May</v>
      </c>
      <c r="J124" s="8" t="str">
        <f>TEXT(E124,"YYYY")</f>
        <v>2017</v>
      </c>
      <c r="K124" s="5" t="s">
        <v>39</v>
      </c>
    </row>
    <row r="125" spans="1:11" x14ac:dyDescent="0.25">
      <c r="A125" t="s">
        <v>44</v>
      </c>
      <c r="B125" t="s">
        <v>34</v>
      </c>
      <c r="C125" t="s">
        <v>11</v>
      </c>
      <c r="D125" s="8">
        <f>VLOOKUP(C125,RefValues!$F$3:$H$15,3,)</f>
        <v>200301</v>
      </c>
      <c r="E125" s="2">
        <v>42881</v>
      </c>
      <c r="F125" s="7">
        <v>2.68</v>
      </c>
      <c r="G125" t="str">
        <f>VLOOKUP(B125,RefValues!$B$3:$C$18,2,)</f>
        <v>BOpen</v>
      </c>
      <c r="H125" t="str">
        <f>VLOOKUP(C125,RefValues!$F$3:$G$15,2,)</f>
        <v>GenWaste</v>
      </c>
      <c r="I125" s="8" t="str">
        <f>TEXT(E125,"MMM")</f>
        <v>May</v>
      </c>
      <c r="J125" s="8" t="str">
        <f>TEXT(E125,"YYYY")</f>
        <v>2017</v>
      </c>
      <c r="K125" s="5" t="s">
        <v>39</v>
      </c>
    </row>
    <row r="126" spans="1:11" x14ac:dyDescent="0.25">
      <c r="A126" t="s">
        <v>44</v>
      </c>
      <c r="B126" t="s">
        <v>7</v>
      </c>
      <c r="C126" t="s">
        <v>37</v>
      </c>
      <c r="D126" s="8">
        <f>VLOOKUP(C126,RefValues!$F$3:$H$15,3,)</f>
        <v>200301</v>
      </c>
      <c r="E126" s="2">
        <v>42881</v>
      </c>
      <c r="F126" s="7">
        <v>0.35</v>
      </c>
      <c r="G126" t="str">
        <f>VLOOKUP(B126,RefValues!$B$3:$C$18,2,)</f>
        <v>1100L</v>
      </c>
      <c r="H126" t="str">
        <f>VLOOKUP(C126,RefValues!$F$3:$G$15,2,)</f>
        <v>GenWaste</v>
      </c>
      <c r="I126" s="8" t="str">
        <f>TEXT(E126,"MMM")</f>
        <v>May</v>
      </c>
      <c r="J126" s="8" t="str">
        <f>TEXT(E126,"YYYY")</f>
        <v>2017</v>
      </c>
      <c r="K126" s="5" t="s">
        <v>39</v>
      </c>
    </row>
    <row r="127" spans="1:11" x14ac:dyDescent="0.25">
      <c r="A127" t="s">
        <v>44</v>
      </c>
      <c r="B127" t="s">
        <v>5</v>
      </c>
      <c r="C127" t="s">
        <v>6</v>
      </c>
      <c r="D127" s="8">
        <f>VLOOKUP(C127,RefValues!$F$3:$H$15,3,)</f>
        <v>200108</v>
      </c>
      <c r="E127" s="2">
        <v>42881</v>
      </c>
      <c r="F127" s="7">
        <v>0.27</v>
      </c>
      <c r="G127" t="str">
        <f>VLOOKUP(B127,RefValues!$B$3:$C$18,2,)</f>
        <v xml:space="preserve">240L </v>
      </c>
      <c r="H127" t="str">
        <f>VLOOKUP(C127,RefValues!$F$3:$G$15,2,)</f>
        <v>Food</v>
      </c>
      <c r="I127" s="8" t="str">
        <f>TEXT(E127,"MMM")</f>
        <v>May</v>
      </c>
      <c r="J127" s="8" t="str">
        <f>TEXT(E127,"YYYY")</f>
        <v>2017</v>
      </c>
      <c r="K127" s="5" t="s">
        <v>39</v>
      </c>
    </row>
    <row r="128" spans="1:11" x14ac:dyDescent="0.25">
      <c r="A128" t="s">
        <v>44</v>
      </c>
      <c r="B128" t="s">
        <v>7</v>
      </c>
      <c r="C128" t="s">
        <v>37</v>
      </c>
      <c r="D128" s="8">
        <f>VLOOKUP(C128,RefValues!$F$3:$H$15,3,)</f>
        <v>200301</v>
      </c>
      <c r="E128" s="2">
        <v>42885</v>
      </c>
      <c r="F128" s="7">
        <v>0.32</v>
      </c>
      <c r="G128" t="str">
        <f>VLOOKUP(B128,RefValues!$B$3:$C$18,2,)</f>
        <v>1100L</v>
      </c>
      <c r="H128" t="str">
        <f>VLOOKUP(C128,RefValues!$F$3:$G$15,2,)</f>
        <v>GenWaste</v>
      </c>
      <c r="I128" s="8" t="str">
        <f>TEXT(E128,"MMM")</f>
        <v>May</v>
      </c>
      <c r="J128" s="8" t="str">
        <f>TEXT(E128,"YYYY")</f>
        <v>2017</v>
      </c>
      <c r="K128" s="5" t="s">
        <v>39</v>
      </c>
    </row>
    <row r="129" spans="1:11" x14ac:dyDescent="0.25">
      <c r="A129" t="s">
        <v>44</v>
      </c>
      <c r="B129" t="s">
        <v>5</v>
      </c>
      <c r="C129" t="s">
        <v>9</v>
      </c>
      <c r="D129" s="8">
        <f>VLOOKUP(C129,RefValues!$F$3:$H$15,3,)</f>
        <v>200101</v>
      </c>
      <c r="E129" s="2">
        <v>42885</v>
      </c>
      <c r="F129" s="7">
        <v>0.04</v>
      </c>
      <c r="G129" t="str">
        <f>VLOOKUP(B129,RefValues!$B$3:$C$18,2,)</f>
        <v xml:space="preserve">240L </v>
      </c>
      <c r="H129" t="str">
        <f>VLOOKUP(C129,RefValues!$F$3:$G$15,2,)</f>
        <v>Paper</v>
      </c>
      <c r="I129" s="8" t="str">
        <f>TEXT(E129,"MMM")</f>
        <v>May</v>
      </c>
      <c r="J129" s="8" t="str">
        <f>TEXT(E129,"YYYY")</f>
        <v>2017</v>
      </c>
      <c r="K129" s="5" t="s">
        <v>39</v>
      </c>
    </row>
    <row r="130" spans="1:11" x14ac:dyDescent="0.25">
      <c r="A130" t="s">
        <v>44</v>
      </c>
      <c r="B130" t="s">
        <v>7</v>
      </c>
      <c r="C130" t="s">
        <v>37</v>
      </c>
      <c r="D130" s="8">
        <f>VLOOKUP(C130,RefValues!$F$3:$H$15,3,)</f>
        <v>200301</v>
      </c>
      <c r="E130" s="2">
        <v>42886</v>
      </c>
      <c r="F130" s="7">
        <v>0.5</v>
      </c>
      <c r="G130" t="str">
        <f>VLOOKUP(B130,RefValues!$B$3:$C$18,2,)</f>
        <v>1100L</v>
      </c>
      <c r="H130" t="str">
        <f>VLOOKUP(C130,RefValues!$F$3:$G$15,2,)</f>
        <v>GenWaste</v>
      </c>
      <c r="I130" s="8" t="str">
        <f>TEXT(E130,"MMM")</f>
        <v>May</v>
      </c>
      <c r="J130" s="8" t="str">
        <f>TEXT(E130,"YYYY")</f>
        <v>2017</v>
      </c>
      <c r="K130" s="5" t="s">
        <v>39</v>
      </c>
    </row>
    <row r="131" spans="1:11" x14ac:dyDescent="0.25">
      <c r="A131" t="s">
        <v>44</v>
      </c>
      <c r="B131" t="s">
        <v>5</v>
      </c>
      <c r="C131" t="s">
        <v>28</v>
      </c>
      <c r="D131" s="8">
        <f>VLOOKUP(C131,RefValues!$F$3:$H$15,3,)</f>
        <v>150107</v>
      </c>
      <c r="E131" s="2">
        <v>42886</v>
      </c>
      <c r="F131" s="7">
        <v>0.1</v>
      </c>
      <c r="G131" t="str">
        <f>VLOOKUP(B131,RefValues!$B$3:$C$18,2,)</f>
        <v xml:space="preserve">240L </v>
      </c>
      <c r="H131" t="str">
        <f>VLOOKUP(C131,RefValues!$F$3:$G$15,2,)</f>
        <v>Glass</v>
      </c>
      <c r="I131" s="8" t="str">
        <f>TEXT(E131,"MMM")</f>
        <v>May</v>
      </c>
      <c r="J131" s="8" t="str">
        <f>TEXT(E131,"YYYY")</f>
        <v>2017</v>
      </c>
      <c r="K131" s="5" t="s">
        <v>39</v>
      </c>
    </row>
    <row r="132" spans="1:11" x14ac:dyDescent="0.25">
      <c r="A132" t="s">
        <v>44</v>
      </c>
      <c r="B132" t="s">
        <v>5</v>
      </c>
      <c r="C132" t="s">
        <v>6</v>
      </c>
      <c r="D132" s="8">
        <f>VLOOKUP(C132,RefValues!$F$3:$H$15,3,)</f>
        <v>200108</v>
      </c>
      <c r="E132" s="2">
        <v>42886</v>
      </c>
      <c r="F132" s="7">
        <v>0.45</v>
      </c>
      <c r="G132" t="str">
        <f>VLOOKUP(B132,RefValues!$B$3:$C$18,2,)</f>
        <v xml:space="preserve">240L </v>
      </c>
      <c r="H132" t="str">
        <f>VLOOKUP(C132,RefValues!$F$3:$G$15,2,)</f>
        <v>Food</v>
      </c>
      <c r="I132" s="8" t="str">
        <f>TEXT(E132,"MMM")</f>
        <v>May</v>
      </c>
      <c r="J132" s="8" t="str">
        <f>TEXT(E132,"YYYY")</f>
        <v>2017</v>
      </c>
      <c r="K132" s="5" t="s">
        <v>39</v>
      </c>
    </row>
    <row r="133" spans="1:11" x14ac:dyDescent="0.25">
      <c r="A133" t="s">
        <v>49</v>
      </c>
      <c r="B133" t="s">
        <v>10</v>
      </c>
      <c r="C133" t="s">
        <v>11</v>
      </c>
      <c r="D133" s="8">
        <f>VLOOKUP(C133,RefValues!$F$3:$H$15,3,)</f>
        <v>200301</v>
      </c>
      <c r="E133" s="2">
        <v>42887</v>
      </c>
      <c r="F133" s="7">
        <v>0</v>
      </c>
      <c r="G133" t="str">
        <f>VLOOKUP(B133,RefValues!$B$3:$C$18,2,)</f>
        <v>BOpen</v>
      </c>
      <c r="H133" t="str">
        <f>VLOOKUP(C133,RefValues!$F$3:$G$15,2,)</f>
        <v>GenWaste</v>
      </c>
      <c r="I133" s="8" t="str">
        <f>TEXT(E133,"MMM")</f>
        <v>Jun</v>
      </c>
      <c r="J133" s="8" t="str">
        <f>TEXT(E133,"YYYY")</f>
        <v>2017</v>
      </c>
      <c r="K133" s="5" t="s">
        <v>39</v>
      </c>
    </row>
    <row r="134" spans="1:11" x14ac:dyDescent="0.25">
      <c r="A134" t="s">
        <v>49</v>
      </c>
      <c r="B134" t="s">
        <v>7</v>
      </c>
      <c r="C134" t="s">
        <v>37</v>
      </c>
      <c r="D134" s="8">
        <f>VLOOKUP(C134,RefValues!$F$3:$H$15,3,)</f>
        <v>200301</v>
      </c>
      <c r="E134" s="2">
        <v>42887</v>
      </c>
      <c r="F134" s="7">
        <v>0.42</v>
      </c>
      <c r="G134" t="str">
        <f>VLOOKUP(B134,RefValues!$B$3:$C$18,2,)</f>
        <v>1100L</v>
      </c>
      <c r="H134" t="str">
        <f>VLOOKUP(C134,RefValues!$F$3:$G$15,2,)</f>
        <v>GenWaste</v>
      </c>
      <c r="I134" s="8" t="str">
        <f>TEXT(E134,"MMM")</f>
        <v>Jun</v>
      </c>
      <c r="J134" s="8" t="str">
        <f>TEXT(E134,"YYYY")</f>
        <v>2017</v>
      </c>
      <c r="K134" s="5" t="s">
        <v>39</v>
      </c>
    </row>
    <row r="135" spans="1:11" x14ac:dyDescent="0.25">
      <c r="A135" t="s">
        <v>49</v>
      </c>
      <c r="B135" t="s">
        <v>7</v>
      </c>
      <c r="C135" t="s">
        <v>37</v>
      </c>
      <c r="D135" s="8">
        <f>VLOOKUP(C135,RefValues!$F$3:$H$15,3,)</f>
        <v>200301</v>
      </c>
      <c r="E135" s="2">
        <v>42887</v>
      </c>
      <c r="F135" s="7">
        <v>0</v>
      </c>
      <c r="G135" t="str">
        <f>VLOOKUP(B135,RefValues!$B$3:$C$18,2,)</f>
        <v>1100L</v>
      </c>
      <c r="H135" t="str">
        <f>VLOOKUP(C135,RefValues!$F$3:$G$15,2,)</f>
        <v>GenWaste</v>
      </c>
      <c r="I135" s="8" t="str">
        <f>TEXT(E135,"MMM")</f>
        <v>Jun</v>
      </c>
      <c r="J135" s="8" t="str">
        <f>TEXT(E135,"YYYY")</f>
        <v>2017</v>
      </c>
      <c r="K135" s="5" t="s">
        <v>39</v>
      </c>
    </row>
    <row r="136" spans="1:11" x14ac:dyDescent="0.25">
      <c r="A136" t="s">
        <v>49</v>
      </c>
      <c r="B136" t="s">
        <v>12</v>
      </c>
      <c r="C136" t="s">
        <v>13</v>
      </c>
      <c r="D136" s="8">
        <f>VLOOKUP(C136,RefValues!$F$3:$H$15,3,)</f>
        <v>150106</v>
      </c>
      <c r="E136" s="2">
        <v>42887</v>
      </c>
      <c r="F136" s="7">
        <v>4.72</v>
      </c>
      <c r="G136" t="str">
        <f>VLOOKUP(B136,RefValues!$B$3:$C$18,2,)</f>
        <v>Comp</v>
      </c>
      <c r="H136" t="str">
        <f>VLOOKUP(C136,RefValues!$F$3:$G$15,2,)</f>
        <v>DMR</v>
      </c>
      <c r="I136" s="8" t="str">
        <f>TEXT(E136,"MMM")</f>
        <v>Jun</v>
      </c>
      <c r="J136" s="8" t="str">
        <f>TEXT(E136,"YYYY")</f>
        <v>2017</v>
      </c>
      <c r="K136" s="5" t="s">
        <v>39</v>
      </c>
    </row>
    <row r="137" spans="1:11" x14ac:dyDescent="0.25">
      <c r="A137" t="s">
        <v>49</v>
      </c>
      <c r="B137" t="s">
        <v>12</v>
      </c>
      <c r="C137" t="s">
        <v>13</v>
      </c>
      <c r="D137" s="8">
        <f>VLOOKUP(C137,RefValues!$F$3:$H$15,3,)</f>
        <v>150106</v>
      </c>
      <c r="E137" s="2">
        <v>42887</v>
      </c>
      <c r="F137" s="7">
        <v>0</v>
      </c>
      <c r="G137" t="str">
        <f>VLOOKUP(B137,RefValues!$B$3:$C$18,2,)</f>
        <v>Comp</v>
      </c>
      <c r="H137" t="str">
        <f>VLOOKUP(C137,RefValues!$F$3:$G$15,2,)</f>
        <v>DMR</v>
      </c>
      <c r="I137" s="8" t="str">
        <f>TEXT(E137,"MMM")</f>
        <v>Jun</v>
      </c>
      <c r="J137" s="8" t="str">
        <f>TEXT(E137,"YYYY")</f>
        <v>2017</v>
      </c>
      <c r="K137" s="5" t="s">
        <v>39</v>
      </c>
    </row>
    <row r="138" spans="1:11" x14ac:dyDescent="0.25">
      <c r="A138" t="s">
        <v>49</v>
      </c>
      <c r="B138" t="s">
        <v>7</v>
      </c>
      <c r="C138" t="s">
        <v>37</v>
      </c>
      <c r="D138" s="8">
        <f>VLOOKUP(C138,RefValues!$F$3:$H$15,3,)</f>
        <v>200301</v>
      </c>
      <c r="E138" s="2">
        <v>42888</v>
      </c>
      <c r="F138" s="7">
        <v>0.28999999999999998</v>
      </c>
      <c r="G138" t="str">
        <f>VLOOKUP(B138,RefValues!$B$3:$C$18,2,)</f>
        <v>1100L</v>
      </c>
      <c r="H138" t="str">
        <f>VLOOKUP(C138,RefValues!$F$3:$G$15,2,)</f>
        <v>GenWaste</v>
      </c>
      <c r="I138" s="8" t="str">
        <f>TEXT(E138,"MMM")</f>
        <v>Jun</v>
      </c>
      <c r="J138" s="8" t="str">
        <f>TEXT(E138,"YYYY")</f>
        <v>2017</v>
      </c>
      <c r="K138" s="5" t="s">
        <v>39</v>
      </c>
    </row>
    <row r="139" spans="1:11" x14ac:dyDescent="0.25">
      <c r="A139" t="s">
        <v>49</v>
      </c>
      <c r="B139" t="s">
        <v>5</v>
      </c>
      <c r="C139" t="s">
        <v>6</v>
      </c>
      <c r="D139" s="8">
        <f>VLOOKUP(C139,RefValues!$F$3:$H$15,3,)</f>
        <v>200108</v>
      </c>
      <c r="E139" s="2">
        <v>42888</v>
      </c>
      <c r="F139" s="7">
        <v>0.13</v>
      </c>
      <c r="G139" t="str">
        <f>VLOOKUP(B139,RefValues!$B$3:$C$18,2,)</f>
        <v xml:space="preserve">240L </v>
      </c>
      <c r="H139" t="str">
        <f>VLOOKUP(C139,RefValues!$F$3:$G$15,2,)</f>
        <v>Food</v>
      </c>
      <c r="I139" s="8" t="str">
        <f>TEXT(E139,"MMM")</f>
        <v>Jun</v>
      </c>
      <c r="J139" s="8" t="str">
        <f>TEXT(E139,"YYYY")</f>
        <v>2017</v>
      </c>
      <c r="K139" s="5" t="s">
        <v>39</v>
      </c>
    </row>
    <row r="140" spans="1:11" x14ac:dyDescent="0.25">
      <c r="A140" t="s">
        <v>49</v>
      </c>
      <c r="B140" t="s">
        <v>7</v>
      </c>
      <c r="C140" t="s">
        <v>37</v>
      </c>
      <c r="D140" s="8">
        <f>VLOOKUP(C140,RefValues!$F$3:$H$15,3,)</f>
        <v>200301</v>
      </c>
      <c r="E140" s="2">
        <v>42891</v>
      </c>
      <c r="F140" s="7">
        <v>0.48</v>
      </c>
      <c r="G140" t="str">
        <f>VLOOKUP(B140,RefValues!$B$3:$C$18,2,)</f>
        <v>1100L</v>
      </c>
      <c r="H140" t="str">
        <f>VLOOKUP(C140,RefValues!$F$3:$G$15,2,)</f>
        <v>GenWaste</v>
      </c>
      <c r="I140" s="8" t="str">
        <f>TEXT(E140,"MMM")</f>
        <v>Jun</v>
      </c>
      <c r="J140" s="8" t="str">
        <f>TEXT(E140,"YYYY")</f>
        <v>2017</v>
      </c>
      <c r="K140" s="5" t="s">
        <v>39</v>
      </c>
    </row>
    <row r="141" spans="1:11" x14ac:dyDescent="0.25">
      <c r="A141" t="s">
        <v>49</v>
      </c>
      <c r="B141" t="s">
        <v>7</v>
      </c>
      <c r="C141" t="s">
        <v>37</v>
      </c>
      <c r="D141" s="8">
        <f>VLOOKUP(C141,RefValues!$F$3:$H$15,3,)</f>
        <v>200301</v>
      </c>
      <c r="E141" s="2">
        <v>42892</v>
      </c>
      <c r="F141" s="7">
        <v>0.53</v>
      </c>
      <c r="G141" t="str">
        <f>VLOOKUP(B141,RefValues!$B$3:$C$18,2,)</f>
        <v>1100L</v>
      </c>
      <c r="H141" t="str">
        <f>VLOOKUP(C141,RefValues!$F$3:$G$15,2,)</f>
        <v>GenWaste</v>
      </c>
      <c r="I141" s="8" t="str">
        <f>TEXT(E141,"MMM")</f>
        <v>Jun</v>
      </c>
      <c r="J141" s="8" t="str">
        <f>TEXT(E141,"YYYY")</f>
        <v>2017</v>
      </c>
      <c r="K141" s="5" t="s">
        <v>39</v>
      </c>
    </row>
    <row r="142" spans="1:11" x14ac:dyDescent="0.25">
      <c r="A142" t="s">
        <v>49</v>
      </c>
      <c r="B142" t="s">
        <v>5</v>
      </c>
      <c r="C142" t="s">
        <v>9</v>
      </c>
      <c r="D142" s="8">
        <f>VLOOKUP(C142,RefValues!$F$3:$H$15,3,)</f>
        <v>200101</v>
      </c>
      <c r="E142" s="2">
        <v>42892</v>
      </c>
      <c r="F142" s="7">
        <v>0.02</v>
      </c>
      <c r="G142" t="str">
        <f>VLOOKUP(B142,RefValues!$B$3:$C$18,2,)</f>
        <v xml:space="preserve">240L </v>
      </c>
      <c r="H142" t="str">
        <f>VLOOKUP(C142,RefValues!$F$3:$G$15,2,)</f>
        <v>Paper</v>
      </c>
      <c r="I142" s="8" t="str">
        <f>TEXT(E142,"MMM")</f>
        <v>Jun</v>
      </c>
      <c r="J142" s="8" t="str">
        <f>TEXT(E142,"YYYY")</f>
        <v>2017</v>
      </c>
      <c r="K142" s="5" t="s">
        <v>39</v>
      </c>
    </row>
    <row r="143" spans="1:11" x14ac:dyDescent="0.25">
      <c r="A143" t="s">
        <v>49</v>
      </c>
      <c r="B143" t="s">
        <v>7</v>
      </c>
      <c r="C143" t="s">
        <v>37</v>
      </c>
      <c r="D143" s="8">
        <f>VLOOKUP(C143,RefValues!$F$3:$H$15,3,)</f>
        <v>200301</v>
      </c>
      <c r="E143" s="2">
        <v>42893</v>
      </c>
      <c r="F143" s="7">
        <v>0.44</v>
      </c>
      <c r="G143" t="str">
        <f>VLOOKUP(B143,RefValues!$B$3:$C$18,2,)</f>
        <v>1100L</v>
      </c>
      <c r="H143" t="str">
        <f>VLOOKUP(C143,RefValues!$F$3:$G$15,2,)</f>
        <v>GenWaste</v>
      </c>
      <c r="I143" s="8" t="str">
        <f>TEXT(E143,"MMM")</f>
        <v>Jun</v>
      </c>
      <c r="J143" s="8" t="str">
        <f>TEXT(E143,"YYYY")</f>
        <v>2017</v>
      </c>
      <c r="K143" s="5" t="s">
        <v>39</v>
      </c>
    </row>
    <row r="144" spans="1:11" x14ac:dyDescent="0.25">
      <c r="A144" t="s">
        <v>49</v>
      </c>
      <c r="B144" t="s">
        <v>5</v>
      </c>
      <c r="C144" t="s">
        <v>6</v>
      </c>
      <c r="D144" s="8">
        <f>VLOOKUP(C144,RefValues!$F$3:$H$15,3,)</f>
        <v>200108</v>
      </c>
      <c r="E144" s="2">
        <v>42893</v>
      </c>
      <c r="F144" s="7">
        <v>0.33</v>
      </c>
      <c r="G144" t="str">
        <f>VLOOKUP(B144,RefValues!$B$3:$C$18,2,)</f>
        <v xml:space="preserve">240L </v>
      </c>
      <c r="H144" t="str">
        <f>VLOOKUP(C144,RefValues!$F$3:$G$15,2,)</f>
        <v>Food</v>
      </c>
      <c r="I144" s="8" t="str">
        <f>TEXT(E144,"MMM")</f>
        <v>Jun</v>
      </c>
      <c r="J144" s="8" t="str">
        <f>TEXT(E144,"YYYY")</f>
        <v>2017</v>
      </c>
      <c r="K144" s="5" t="s">
        <v>39</v>
      </c>
    </row>
    <row r="145" spans="1:11" x14ac:dyDescent="0.25">
      <c r="A145" t="s">
        <v>49</v>
      </c>
      <c r="B145" t="s">
        <v>7</v>
      </c>
      <c r="C145" t="s">
        <v>37</v>
      </c>
      <c r="D145" s="8">
        <f>VLOOKUP(C145,RefValues!$F$3:$H$15,3,)</f>
        <v>200301</v>
      </c>
      <c r="E145" s="2">
        <v>42894</v>
      </c>
      <c r="F145" s="7">
        <v>0.33</v>
      </c>
      <c r="G145" t="str">
        <f>VLOOKUP(B145,RefValues!$B$3:$C$18,2,)</f>
        <v>1100L</v>
      </c>
      <c r="H145" t="str">
        <f>VLOOKUP(C145,RefValues!$F$3:$G$15,2,)</f>
        <v>GenWaste</v>
      </c>
      <c r="I145" s="8" t="str">
        <f>TEXT(E145,"MMM")</f>
        <v>Jun</v>
      </c>
      <c r="J145" s="8" t="str">
        <f>TEXT(E145,"YYYY")</f>
        <v>2017</v>
      </c>
      <c r="K145" s="5" t="s">
        <v>39</v>
      </c>
    </row>
    <row r="146" spans="1:11" x14ac:dyDescent="0.25">
      <c r="A146" t="s">
        <v>49</v>
      </c>
      <c r="B146" t="s">
        <v>7</v>
      </c>
      <c r="C146" t="s">
        <v>37</v>
      </c>
      <c r="D146" s="8">
        <f>VLOOKUP(C146,RefValues!$F$3:$H$15,3,)</f>
        <v>200301</v>
      </c>
      <c r="E146" s="2">
        <v>42895</v>
      </c>
      <c r="F146" s="7">
        <v>0.53</v>
      </c>
      <c r="G146" t="str">
        <f>VLOOKUP(B146,RefValues!$B$3:$C$18,2,)</f>
        <v>1100L</v>
      </c>
      <c r="H146" t="str">
        <f>VLOOKUP(C146,RefValues!$F$3:$G$15,2,)</f>
        <v>GenWaste</v>
      </c>
      <c r="I146" s="8" t="str">
        <f>TEXT(E146,"MMM")</f>
        <v>Jun</v>
      </c>
      <c r="J146" s="8" t="str">
        <f>TEXT(E146,"YYYY")</f>
        <v>2017</v>
      </c>
      <c r="K146" s="5" t="s">
        <v>39</v>
      </c>
    </row>
    <row r="147" spans="1:11" x14ac:dyDescent="0.25">
      <c r="A147" t="s">
        <v>49</v>
      </c>
      <c r="B147" t="s">
        <v>5</v>
      </c>
      <c r="C147" t="s">
        <v>6</v>
      </c>
      <c r="D147" s="8">
        <f>VLOOKUP(C147,RefValues!$F$3:$H$15,3,)</f>
        <v>200108</v>
      </c>
      <c r="E147" s="2">
        <v>42895</v>
      </c>
      <c r="F147" s="7">
        <v>0.15</v>
      </c>
      <c r="G147" t="str">
        <f>VLOOKUP(B147,RefValues!$B$3:$C$18,2,)</f>
        <v xml:space="preserve">240L </v>
      </c>
      <c r="H147" t="str">
        <f>VLOOKUP(C147,RefValues!$F$3:$G$15,2,)</f>
        <v>Food</v>
      </c>
      <c r="I147" s="8" t="str">
        <f>TEXT(E147,"MMM")</f>
        <v>Jun</v>
      </c>
      <c r="J147" s="8" t="str">
        <f>TEXT(E147,"YYYY")</f>
        <v>2017</v>
      </c>
      <c r="K147" s="5" t="s">
        <v>39</v>
      </c>
    </row>
    <row r="148" spans="1:11" x14ac:dyDescent="0.25">
      <c r="A148" t="s">
        <v>49</v>
      </c>
      <c r="B148" t="s">
        <v>7</v>
      </c>
      <c r="C148" t="s">
        <v>37</v>
      </c>
      <c r="D148" s="8">
        <f>VLOOKUP(C148,RefValues!$F$3:$H$15,3,)</f>
        <v>200301</v>
      </c>
      <c r="E148" s="2">
        <v>42898</v>
      </c>
      <c r="F148" s="7">
        <v>0.66</v>
      </c>
      <c r="G148" t="str">
        <f>VLOOKUP(B148,RefValues!$B$3:$C$18,2,)</f>
        <v>1100L</v>
      </c>
      <c r="H148" t="str">
        <f>VLOOKUP(C148,RefValues!$F$3:$G$15,2,)</f>
        <v>GenWaste</v>
      </c>
      <c r="I148" s="8" t="str">
        <f>TEXT(E148,"MMM")</f>
        <v>Jun</v>
      </c>
      <c r="J148" s="8" t="str">
        <f>TEXT(E148,"YYYY")</f>
        <v>2017</v>
      </c>
      <c r="K148" s="5" t="s">
        <v>39</v>
      </c>
    </row>
    <row r="149" spans="1:11" x14ac:dyDescent="0.25">
      <c r="A149" t="s">
        <v>49</v>
      </c>
      <c r="B149" t="s">
        <v>7</v>
      </c>
      <c r="C149" t="s">
        <v>37</v>
      </c>
      <c r="D149" s="8">
        <f>VLOOKUP(C149,RefValues!$F$3:$H$15,3,)</f>
        <v>200301</v>
      </c>
      <c r="E149" s="2">
        <v>42899</v>
      </c>
      <c r="F149" s="7">
        <v>0.33</v>
      </c>
      <c r="G149" t="str">
        <f>VLOOKUP(B149,RefValues!$B$3:$C$18,2,)</f>
        <v>1100L</v>
      </c>
      <c r="H149" t="str">
        <f>VLOOKUP(C149,RefValues!$F$3:$G$15,2,)</f>
        <v>GenWaste</v>
      </c>
      <c r="I149" s="8" t="str">
        <f>TEXT(E149,"MMM")</f>
        <v>Jun</v>
      </c>
      <c r="J149" s="8" t="str">
        <f>TEXT(E149,"YYYY")</f>
        <v>2017</v>
      </c>
      <c r="K149" s="5" t="s">
        <v>39</v>
      </c>
    </row>
    <row r="150" spans="1:11" x14ac:dyDescent="0.25">
      <c r="A150" t="s">
        <v>49</v>
      </c>
      <c r="B150" t="s">
        <v>5</v>
      </c>
      <c r="C150" t="s">
        <v>9</v>
      </c>
      <c r="D150" s="8">
        <f>VLOOKUP(C150,RefValues!$F$3:$H$15,3,)</f>
        <v>200101</v>
      </c>
      <c r="E150" s="2">
        <v>42899</v>
      </c>
      <c r="F150" s="7">
        <v>0.03</v>
      </c>
      <c r="G150" t="str">
        <f>VLOOKUP(B150,RefValues!$B$3:$C$18,2,)</f>
        <v xml:space="preserve">240L </v>
      </c>
      <c r="H150" t="str">
        <f>VLOOKUP(C150,RefValues!$F$3:$G$15,2,)</f>
        <v>Paper</v>
      </c>
      <c r="I150" s="8" t="str">
        <f>TEXT(E150,"MMM")</f>
        <v>Jun</v>
      </c>
      <c r="J150" s="8" t="str">
        <f>TEXT(E150,"YYYY")</f>
        <v>2017</v>
      </c>
      <c r="K150" s="5" t="s">
        <v>39</v>
      </c>
    </row>
    <row r="151" spans="1:11" x14ac:dyDescent="0.25">
      <c r="A151" t="s">
        <v>49</v>
      </c>
      <c r="B151" t="s">
        <v>7</v>
      </c>
      <c r="C151" t="s">
        <v>37</v>
      </c>
      <c r="D151" s="8">
        <f>VLOOKUP(C151,RefValues!$F$3:$H$15,3,)</f>
        <v>200301</v>
      </c>
      <c r="E151" s="2">
        <v>42900</v>
      </c>
      <c r="F151" s="7">
        <v>0.3</v>
      </c>
      <c r="G151" t="str">
        <f>VLOOKUP(B151,RefValues!$B$3:$C$18,2,)</f>
        <v>1100L</v>
      </c>
      <c r="H151" t="str">
        <f>VLOOKUP(C151,RefValues!$F$3:$G$15,2,)</f>
        <v>GenWaste</v>
      </c>
      <c r="I151" s="8" t="str">
        <f>TEXT(E151,"MMM")</f>
        <v>Jun</v>
      </c>
      <c r="J151" s="8" t="str">
        <f>TEXT(E151,"YYYY")</f>
        <v>2017</v>
      </c>
      <c r="K151" s="5" t="s">
        <v>39</v>
      </c>
    </row>
    <row r="152" spans="1:11" x14ac:dyDescent="0.25">
      <c r="A152" t="s">
        <v>49</v>
      </c>
      <c r="B152" t="s">
        <v>5</v>
      </c>
      <c r="C152" t="s">
        <v>28</v>
      </c>
      <c r="D152" s="8">
        <f>VLOOKUP(C152,RefValues!$F$3:$H$15,3,)</f>
        <v>150107</v>
      </c>
      <c r="E152" s="2">
        <v>42900</v>
      </c>
      <c r="F152" s="7">
        <v>0.05</v>
      </c>
      <c r="G152" t="str">
        <f>VLOOKUP(B152,RefValues!$B$3:$C$18,2,)</f>
        <v xml:space="preserve">240L </v>
      </c>
      <c r="H152" t="str">
        <f>VLOOKUP(C152,RefValues!$F$3:$G$15,2,)</f>
        <v>Glass</v>
      </c>
      <c r="I152" s="8" t="str">
        <f>TEXT(E152,"MMM")</f>
        <v>Jun</v>
      </c>
      <c r="J152" s="8" t="str">
        <f>TEXT(E152,"YYYY")</f>
        <v>2017</v>
      </c>
      <c r="K152" s="5" t="s">
        <v>39</v>
      </c>
    </row>
    <row r="153" spans="1:11" x14ac:dyDescent="0.25">
      <c r="A153" t="s">
        <v>49</v>
      </c>
      <c r="B153" t="s">
        <v>5</v>
      </c>
      <c r="C153" t="s">
        <v>6</v>
      </c>
      <c r="D153" s="8">
        <f>VLOOKUP(C153,RefValues!$F$3:$H$15,3,)</f>
        <v>200108</v>
      </c>
      <c r="E153" s="2">
        <v>42900</v>
      </c>
      <c r="F153" s="7">
        <v>0.42</v>
      </c>
      <c r="G153" t="str">
        <f>VLOOKUP(B153,RefValues!$B$3:$C$18,2,)</f>
        <v xml:space="preserve">240L </v>
      </c>
      <c r="H153" t="str">
        <f>VLOOKUP(C153,RefValues!$F$3:$G$15,2,)</f>
        <v>Food</v>
      </c>
      <c r="I153" s="8" t="str">
        <f>TEXT(E153,"MMM")</f>
        <v>Jun</v>
      </c>
      <c r="J153" s="8" t="str">
        <f>TEXT(E153,"YYYY")</f>
        <v>2017</v>
      </c>
      <c r="K153" s="5" t="s">
        <v>39</v>
      </c>
    </row>
    <row r="154" spans="1:11" x14ac:dyDescent="0.25">
      <c r="A154" t="s">
        <v>49</v>
      </c>
      <c r="B154" t="s">
        <v>7</v>
      </c>
      <c r="C154" t="s">
        <v>37</v>
      </c>
      <c r="D154" s="8">
        <f>VLOOKUP(C154,RefValues!$F$3:$H$15,3,)</f>
        <v>200301</v>
      </c>
      <c r="E154" s="2">
        <v>42901</v>
      </c>
      <c r="F154" s="7">
        <v>0.36</v>
      </c>
      <c r="G154" t="str">
        <f>VLOOKUP(B154,RefValues!$B$3:$C$18,2,)</f>
        <v>1100L</v>
      </c>
      <c r="H154" t="str">
        <f>VLOOKUP(C154,RefValues!$F$3:$G$15,2,)</f>
        <v>GenWaste</v>
      </c>
      <c r="I154" s="8" t="str">
        <f>TEXT(E154,"MMM")</f>
        <v>Jun</v>
      </c>
      <c r="J154" s="8" t="str">
        <f>TEXT(E154,"YYYY")</f>
        <v>2017</v>
      </c>
      <c r="K154" s="5" t="s">
        <v>39</v>
      </c>
    </row>
    <row r="155" spans="1:11" x14ac:dyDescent="0.25">
      <c r="A155" t="s">
        <v>49</v>
      </c>
      <c r="B155" t="s">
        <v>7</v>
      </c>
      <c r="C155" t="s">
        <v>37</v>
      </c>
      <c r="D155" s="8">
        <f>VLOOKUP(C155,RefValues!$F$3:$H$15,3,)</f>
        <v>200301</v>
      </c>
      <c r="E155" s="2">
        <v>42902</v>
      </c>
      <c r="F155" s="7">
        <v>0.33</v>
      </c>
      <c r="G155" t="str">
        <f>VLOOKUP(B155,RefValues!$B$3:$C$18,2,)</f>
        <v>1100L</v>
      </c>
      <c r="H155" t="str">
        <f>VLOOKUP(C155,RefValues!$F$3:$G$15,2,)</f>
        <v>GenWaste</v>
      </c>
      <c r="I155" s="8" t="str">
        <f>TEXT(E155,"MMM")</f>
        <v>Jun</v>
      </c>
      <c r="J155" s="8" t="str">
        <f>TEXT(E155,"YYYY")</f>
        <v>2017</v>
      </c>
      <c r="K155" s="5" t="s">
        <v>39</v>
      </c>
    </row>
    <row r="156" spans="1:11" x14ac:dyDescent="0.25">
      <c r="A156" t="s">
        <v>49</v>
      </c>
      <c r="B156" t="s">
        <v>5</v>
      </c>
      <c r="C156" t="s">
        <v>6</v>
      </c>
      <c r="D156" s="8">
        <f>VLOOKUP(C156,RefValues!$F$3:$H$15,3,)</f>
        <v>200108</v>
      </c>
      <c r="E156" s="2">
        <v>42904</v>
      </c>
      <c r="F156" s="7">
        <v>0.35</v>
      </c>
      <c r="G156" t="str">
        <f>VLOOKUP(B156,RefValues!$B$3:$C$18,2,)</f>
        <v xml:space="preserve">240L </v>
      </c>
      <c r="H156" t="str">
        <f>VLOOKUP(C156,RefValues!$F$3:$G$15,2,)</f>
        <v>Food</v>
      </c>
      <c r="I156" s="8" t="str">
        <f>TEXT(E156,"MMM")</f>
        <v>Jun</v>
      </c>
      <c r="J156" s="8" t="str">
        <f>TEXT(E156,"YYYY")</f>
        <v>2017</v>
      </c>
      <c r="K156" s="5" t="s">
        <v>39</v>
      </c>
    </row>
    <row r="157" spans="1:11" x14ac:dyDescent="0.25">
      <c r="A157" t="s">
        <v>49</v>
      </c>
      <c r="B157" t="s">
        <v>7</v>
      </c>
      <c r="C157" t="s">
        <v>37</v>
      </c>
      <c r="D157" s="8">
        <f>VLOOKUP(C157,RefValues!$F$3:$H$15,3,)</f>
        <v>200301</v>
      </c>
      <c r="E157" s="2">
        <v>42905</v>
      </c>
      <c r="F157" s="7">
        <v>0.49</v>
      </c>
      <c r="G157" t="str">
        <f>VLOOKUP(B157,RefValues!$B$3:$C$18,2,)</f>
        <v>1100L</v>
      </c>
      <c r="H157" t="str">
        <f>VLOOKUP(C157,RefValues!$F$3:$G$15,2,)</f>
        <v>GenWaste</v>
      </c>
      <c r="I157" s="8" t="str">
        <f>TEXT(E157,"MMM")</f>
        <v>Jun</v>
      </c>
      <c r="J157" s="8" t="str">
        <f>TEXT(E157,"YYYY")</f>
        <v>2017</v>
      </c>
      <c r="K157" s="5" t="s">
        <v>39</v>
      </c>
    </row>
    <row r="158" spans="1:11" x14ac:dyDescent="0.25">
      <c r="A158" t="s">
        <v>49</v>
      </c>
      <c r="B158" t="s">
        <v>12</v>
      </c>
      <c r="C158" t="s">
        <v>13</v>
      </c>
      <c r="D158" s="8">
        <f>VLOOKUP(C158,RefValues!$F$3:$H$15,3,)</f>
        <v>150106</v>
      </c>
      <c r="E158" s="2">
        <v>42905</v>
      </c>
      <c r="F158" s="7">
        <v>3.48</v>
      </c>
      <c r="G158" t="str">
        <f>VLOOKUP(B158,RefValues!$B$3:$C$18,2,)</f>
        <v>Comp</v>
      </c>
      <c r="H158" t="str">
        <f>VLOOKUP(C158,RefValues!$F$3:$G$15,2,)</f>
        <v>DMR</v>
      </c>
      <c r="I158" s="8" t="str">
        <f>TEXT(E158,"MMM")</f>
        <v>Jun</v>
      </c>
      <c r="J158" s="8" t="str">
        <f>TEXT(E158,"YYYY")</f>
        <v>2017</v>
      </c>
      <c r="K158" s="5" t="s">
        <v>39</v>
      </c>
    </row>
    <row r="159" spans="1:11" x14ac:dyDescent="0.25">
      <c r="A159" t="s">
        <v>49</v>
      </c>
      <c r="B159" t="s">
        <v>7</v>
      </c>
      <c r="C159" t="s">
        <v>37</v>
      </c>
      <c r="D159" s="8">
        <f>VLOOKUP(C159,RefValues!$F$3:$H$15,3,)</f>
        <v>200301</v>
      </c>
      <c r="E159" s="2">
        <v>42906</v>
      </c>
      <c r="F159" s="7">
        <v>0.28999999999999998</v>
      </c>
      <c r="G159" t="str">
        <f>VLOOKUP(B159,RefValues!$B$3:$C$18,2,)</f>
        <v>1100L</v>
      </c>
      <c r="H159" t="str">
        <f>VLOOKUP(C159,RefValues!$F$3:$G$15,2,)</f>
        <v>GenWaste</v>
      </c>
      <c r="I159" s="8" t="str">
        <f>TEXT(E159,"MMM")</f>
        <v>Jun</v>
      </c>
      <c r="J159" s="8" t="str">
        <f>TEXT(E159,"YYYY")</f>
        <v>2017</v>
      </c>
      <c r="K159" s="5" t="s">
        <v>39</v>
      </c>
    </row>
    <row r="160" spans="1:11" x14ac:dyDescent="0.25">
      <c r="A160" t="s">
        <v>49</v>
      </c>
      <c r="B160" t="s">
        <v>5</v>
      </c>
      <c r="C160" t="s">
        <v>9</v>
      </c>
      <c r="D160" s="8">
        <f>VLOOKUP(C160,RefValues!$F$3:$H$15,3,)</f>
        <v>200101</v>
      </c>
      <c r="E160" s="2">
        <v>42906</v>
      </c>
      <c r="F160" s="7">
        <v>0.04</v>
      </c>
      <c r="G160" t="str">
        <f>VLOOKUP(B160,RefValues!$B$3:$C$18,2,)</f>
        <v xml:space="preserve">240L </v>
      </c>
      <c r="H160" t="str">
        <f>VLOOKUP(C160,RefValues!$F$3:$G$15,2,)</f>
        <v>Paper</v>
      </c>
      <c r="I160" s="8" t="str">
        <f>TEXT(E160,"MMM")</f>
        <v>Jun</v>
      </c>
      <c r="J160" s="8" t="str">
        <f>TEXT(E160,"YYYY")</f>
        <v>2017</v>
      </c>
      <c r="K160" s="5" t="s">
        <v>39</v>
      </c>
    </row>
    <row r="161" spans="1:11" x14ac:dyDescent="0.25">
      <c r="A161" t="s">
        <v>49</v>
      </c>
      <c r="B161" t="s">
        <v>7</v>
      </c>
      <c r="C161" t="s">
        <v>37</v>
      </c>
      <c r="D161" s="8">
        <f>VLOOKUP(C161,RefValues!$F$3:$H$15,3,)</f>
        <v>200301</v>
      </c>
      <c r="E161" s="2">
        <v>42907</v>
      </c>
      <c r="F161" s="7">
        <v>0.42</v>
      </c>
      <c r="G161" t="str">
        <f>VLOOKUP(B161,RefValues!$B$3:$C$18,2,)</f>
        <v>1100L</v>
      </c>
      <c r="H161" t="str">
        <f>VLOOKUP(C161,RefValues!$F$3:$G$15,2,)</f>
        <v>GenWaste</v>
      </c>
      <c r="I161" s="8" t="str">
        <f>TEXT(E161,"MMM")</f>
        <v>Jun</v>
      </c>
      <c r="J161" s="8" t="str">
        <f>TEXT(E161,"YYYY")</f>
        <v>2017</v>
      </c>
      <c r="K161" s="5" t="s">
        <v>39</v>
      </c>
    </row>
    <row r="162" spans="1:11" x14ac:dyDescent="0.25">
      <c r="A162" t="s">
        <v>49</v>
      </c>
      <c r="B162" t="s">
        <v>5</v>
      </c>
      <c r="C162" t="s">
        <v>6</v>
      </c>
      <c r="D162" s="8">
        <f>VLOOKUP(C162,RefValues!$F$3:$H$15,3,)</f>
        <v>200108</v>
      </c>
      <c r="E162" s="2">
        <v>42907</v>
      </c>
      <c r="F162" s="7">
        <v>0.22</v>
      </c>
      <c r="G162" t="str">
        <f>VLOOKUP(B162,RefValues!$B$3:$C$18,2,)</f>
        <v xml:space="preserve">240L </v>
      </c>
      <c r="H162" t="str">
        <f>VLOOKUP(C162,RefValues!$F$3:$G$15,2,)</f>
        <v>Food</v>
      </c>
      <c r="I162" s="8" t="str">
        <f>TEXT(E162,"MMM")</f>
        <v>Jun</v>
      </c>
      <c r="J162" s="8" t="str">
        <f>TEXT(E162,"YYYY")</f>
        <v>2017</v>
      </c>
      <c r="K162" s="5" t="s">
        <v>39</v>
      </c>
    </row>
    <row r="163" spans="1:11" x14ac:dyDescent="0.25">
      <c r="A163" t="s">
        <v>49</v>
      </c>
      <c r="B163" t="s">
        <v>7</v>
      </c>
      <c r="C163" t="s">
        <v>37</v>
      </c>
      <c r="D163" s="8">
        <f>VLOOKUP(C163,RefValues!$F$3:$H$15,3,)</f>
        <v>200301</v>
      </c>
      <c r="E163" s="2">
        <v>42908</v>
      </c>
      <c r="F163" s="7">
        <v>0.27</v>
      </c>
      <c r="G163" t="str">
        <f>VLOOKUP(B163,RefValues!$B$3:$C$18,2,)</f>
        <v>1100L</v>
      </c>
      <c r="H163" t="str">
        <f>VLOOKUP(C163,RefValues!$F$3:$G$15,2,)</f>
        <v>GenWaste</v>
      </c>
      <c r="I163" s="8" t="str">
        <f>TEXT(E163,"MMM")</f>
        <v>Jun</v>
      </c>
      <c r="J163" s="8" t="str">
        <f>TEXT(E163,"YYYY")</f>
        <v>2017</v>
      </c>
      <c r="K163" s="5" t="s">
        <v>39</v>
      </c>
    </row>
    <row r="164" spans="1:11" x14ac:dyDescent="0.25">
      <c r="A164" t="s">
        <v>49</v>
      </c>
      <c r="B164" t="s">
        <v>7</v>
      </c>
      <c r="C164" t="s">
        <v>37</v>
      </c>
      <c r="D164" s="8">
        <f>VLOOKUP(C164,RefValues!$F$3:$H$15,3,)</f>
        <v>200301</v>
      </c>
      <c r="E164" s="2">
        <v>42909</v>
      </c>
      <c r="F164" s="7">
        <v>0.41</v>
      </c>
      <c r="G164" t="str">
        <f>VLOOKUP(B164,RefValues!$B$3:$C$18,2,)</f>
        <v>1100L</v>
      </c>
      <c r="H164" t="str">
        <f>VLOOKUP(C164,RefValues!$F$3:$G$15,2,)</f>
        <v>GenWaste</v>
      </c>
      <c r="I164" s="8" t="str">
        <f>TEXT(E164,"MMM")</f>
        <v>Jun</v>
      </c>
      <c r="J164" s="8" t="str">
        <f>TEXT(E164,"YYYY")</f>
        <v>2017</v>
      </c>
      <c r="K164" s="5" t="s">
        <v>39</v>
      </c>
    </row>
    <row r="165" spans="1:11" x14ac:dyDescent="0.25">
      <c r="A165" t="s">
        <v>49</v>
      </c>
      <c r="B165" t="s">
        <v>5</v>
      </c>
      <c r="C165" t="s">
        <v>6</v>
      </c>
      <c r="D165" s="8">
        <f>VLOOKUP(C165,RefValues!$F$3:$H$15,3,)</f>
        <v>200108</v>
      </c>
      <c r="E165" s="2">
        <v>42909</v>
      </c>
      <c r="F165" s="7">
        <v>0.28000000000000003</v>
      </c>
      <c r="G165" t="str">
        <f>VLOOKUP(B165,RefValues!$B$3:$C$18,2,)</f>
        <v xml:space="preserve">240L </v>
      </c>
      <c r="H165" t="str">
        <f>VLOOKUP(C165,RefValues!$F$3:$G$15,2,)</f>
        <v>Food</v>
      </c>
      <c r="I165" s="8" t="str">
        <f>TEXT(E165,"MMM")</f>
        <v>Jun</v>
      </c>
      <c r="J165" s="8" t="str">
        <f>TEXT(E165,"YYYY")</f>
        <v>2017</v>
      </c>
      <c r="K165" s="5" t="s">
        <v>39</v>
      </c>
    </row>
    <row r="166" spans="1:11" x14ac:dyDescent="0.25">
      <c r="A166" t="s">
        <v>49</v>
      </c>
      <c r="B166" t="s">
        <v>7</v>
      </c>
      <c r="C166" t="s">
        <v>37</v>
      </c>
      <c r="D166" s="8">
        <f>VLOOKUP(C166,RefValues!$F$3:$H$15,3,)</f>
        <v>200301</v>
      </c>
      <c r="E166" s="2">
        <v>42912</v>
      </c>
      <c r="F166" s="7">
        <v>0.55000000000000004</v>
      </c>
      <c r="G166" t="str">
        <f>VLOOKUP(B166,RefValues!$B$3:$C$18,2,)</f>
        <v>1100L</v>
      </c>
      <c r="H166" t="str">
        <f>VLOOKUP(C166,RefValues!$F$3:$G$15,2,)</f>
        <v>GenWaste</v>
      </c>
      <c r="I166" s="8" t="str">
        <f>TEXT(E166,"MMM")</f>
        <v>Jun</v>
      </c>
      <c r="J166" s="8" t="str">
        <f>TEXT(E166,"YYYY")</f>
        <v>2017</v>
      </c>
      <c r="K166" s="5" t="s">
        <v>39</v>
      </c>
    </row>
    <row r="167" spans="1:11" x14ac:dyDescent="0.25">
      <c r="A167" t="s">
        <v>49</v>
      </c>
      <c r="B167" t="s">
        <v>7</v>
      </c>
      <c r="C167" t="s">
        <v>37</v>
      </c>
      <c r="D167" s="8">
        <f>VLOOKUP(C167,RefValues!$F$3:$H$15,3,)</f>
        <v>200301</v>
      </c>
      <c r="E167" s="2">
        <v>42913</v>
      </c>
      <c r="F167" s="7">
        <v>0.42</v>
      </c>
      <c r="G167" t="str">
        <f>VLOOKUP(B167,RefValues!$B$3:$C$18,2,)</f>
        <v>1100L</v>
      </c>
      <c r="H167" t="str">
        <f>VLOOKUP(C167,RefValues!$F$3:$G$15,2,)</f>
        <v>GenWaste</v>
      </c>
      <c r="I167" s="8" t="str">
        <f>TEXT(E167,"MMM")</f>
        <v>Jun</v>
      </c>
      <c r="J167" s="8" t="str">
        <f>TEXT(E167,"YYYY")</f>
        <v>2017</v>
      </c>
      <c r="K167" s="5" t="s">
        <v>39</v>
      </c>
    </row>
    <row r="168" spans="1:11" x14ac:dyDescent="0.25">
      <c r="A168" t="s">
        <v>49</v>
      </c>
      <c r="B168" t="s">
        <v>5</v>
      </c>
      <c r="C168" t="s">
        <v>9</v>
      </c>
      <c r="D168" s="8">
        <f>VLOOKUP(C168,RefValues!$F$3:$H$15,3,)</f>
        <v>200101</v>
      </c>
      <c r="E168" s="2">
        <v>42913</v>
      </c>
      <c r="F168" s="7">
        <v>0.06</v>
      </c>
      <c r="G168" t="str">
        <f>VLOOKUP(B168,RefValues!$B$3:$C$18,2,)</f>
        <v xml:space="preserve">240L </v>
      </c>
      <c r="H168" t="str">
        <f>VLOOKUP(C168,RefValues!$F$3:$G$15,2,)</f>
        <v>Paper</v>
      </c>
      <c r="I168" s="8" t="str">
        <f>TEXT(E168,"MMM")</f>
        <v>Jun</v>
      </c>
      <c r="J168" s="8" t="str">
        <f>TEXT(E168,"YYYY")</f>
        <v>2017</v>
      </c>
      <c r="K168" s="5" t="s">
        <v>39</v>
      </c>
    </row>
    <row r="169" spans="1:11" x14ac:dyDescent="0.25">
      <c r="A169" t="s">
        <v>49</v>
      </c>
      <c r="B169" t="s">
        <v>7</v>
      </c>
      <c r="C169" t="s">
        <v>37</v>
      </c>
      <c r="D169" s="8">
        <f>VLOOKUP(C169,RefValues!$F$3:$H$15,3,)</f>
        <v>200301</v>
      </c>
      <c r="E169" s="2">
        <v>42914</v>
      </c>
      <c r="F169" s="7">
        <v>0.3</v>
      </c>
      <c r="G169" t="str">
        <f>VLOOKUP(B169,RefValues!$B$3:$C$18,2,)</f>
        <v>1100L</v>
      </c>
      <c r="H169" t="str">
        <f>VLOOKUP(C169,RefValues!$F$3:$G$15,2,)</f>
        <v>GenWaste</v>
      </c>
      <c r="I169" s="8" t="str">
        <f>TEXT(E169,"MMM")</f>
        <v>Jun</v>
      </c>
      <c r="J169" s="8" t="str">
        <f>TEXT(E169,"YYYY")</f>
        <v>2017</v>
      </c>
      <c r="K169" s="5" t="s">
        <v>39</v>
      </c>
    </row>
    <row r="170" spans="1:11" x14ac:dyDescent="0.25">
      <c r="A170" t="s">
        <v>49</v>
      </c>
      <c r="B170" t="s">
        <v>5</v>
      </c>
      <c r="C170" t="s">
        <v>28</v>
      </c>
      <c r="D170" s="8">
        <f>VLOOKUP(C170,RefValues!$F$3:$H$15,3,)</f>
        <v>150107</v>
      </c>
      <c r="E170" s="2">
        <v>42914</v>
      </c>
      <c r="F170" s="7">
        <v>0.05</v>
      </c>
      <c r="G170" t="str">
        <f>VLOOKUP(B170,RefValues!$B$3:$C$18,2,)</f>
        <v xml:space="preserve">240L </v>
      </c>
      <c r="H170" t="str">
        <f>VLOOKUP(C170,RefValues!$F$3:$G$15,2,)</f>
        <v>Glass</v>
      </c>
      <c r="I170" s="8" t="str">
        <f>TEXT(E170,"MMM")</f>
        <v>Jun</v>
      </c>
      <c r="J170" s="8" t="str">
        <f>TEXT(E170,"YYYY")</f>
        <v>2017</v>
      </c>
      <c r="K170" s="5" t="s">
        <v>39</v>
      </c>
    </row>
    <row r="171" spans="1:11" x14ac:dyDescent="0.25">
      <c r="A171" t="s">
        <v>49</v>
      </c>
      <c r="B171" t="s">
        <v>5</v>
      </c>
      <c r="C171" t="s">
        <v>6</v>
      </c>
      <c r="D171" s="8">
        <f>VLOOKUP(C171,RefValues!$F$3:$H$15,3,)</f>
        <v>200108</v>
      </c>
      <c r="E171" s="2">
        <v>42914</v>
      </c>
      <c r="F171" s="7">
        <v>0.35</v>
      </c>
      <c r="G171" t="str">
        <f>VLOOKUP(B171,RefValues!$B$3:$C$18,2,)</f>
        <v xml:space="preserve">240L </v>
      </c>
      <c r="H171" t="str">
        <f>VLOOKUP(C171,RefValues!$F$3:$G$15,2,)</f>
        <v>Food</v>
      </c>
      <c r="I171" s="8" t="str">
        <f>TEXT(E171,"MMM")</f>
        <v>Jun</v>
      </c>
      <c r="J171" s="8" t="str">
        <f>TEXT(E171,"YYYY")</f>
        <v>2017</v>
      </c>
      <c r="K171" s="5" t="s">
        <v>39</v>
      </c>
    </row>
    <row r="172" spans="1:11" x14ac:dyDescent="0.25">
      <c r="A172" t="s">
        <v>49</v>
      </c>
      <c r="B172" t="s">
        <v>7</v>
      </c>
      <c r="C172" t="s">
        <v>37</v>
      </c>
      <c r="D172" s="8">
        <f>VLOOKUP(C172,RefValues!$F$3:$H$15,3,)</f>
        <v>200301</v>
      </c>
      <c r="E172" s="2">
        <v>42915</v>
      </c>
      <c r="F172" s="7">
        <v>0.31</v>
      </c>
      <c r="G172" t="str">
        <f>VLOOKUP(B172,RefValues!$B$3:$C$18,2,)</f>
        <v>1100L</v>
      </c>
      <c r="H172" t="str">
        <f>VLOOKUP(C172,RefValues!$F$3:$G$15,2,)</f>
        <v>GenWaste</v>
      </c>
      <c r="I172" s="8" t="str">
        <f>TEXT(E172,"MMM")</f>
        <v>Jun</v>
      </c>
      <c r="J172" s="8" t="str">
        <f>TEXT(E172,"YYYY")</f>
        <v>2017</v>
      </c>
      <c r="K172" s="5" t="s">
        <v>39</v>
      </c>
    </row>
    <row r="173" spans="1:11" x14ac:dyDescent="0.25">
      <c r="A173" t="s">
        <v>49</v>
      </c>
      <c r="B173" t="s">
        <v>7</v>
      </c>
      <c r="C173" t="s">
        <v>37</v>
      </c>
      <c r="D173" s="8">
        <f>VLOOKUP(C173,RefValues!$F$3:$H$15,3,)</f>
        <v>200301</v>
      </c>
      <c r="E173" s="2">
        <v>42916</v>
      </c>
      <c r="F173" s="7">
        <v>0.32</v>
      </c>
      <c r="G173" t="str">
        <f>VLOOKUP(B173,RefValues!$B$3:$C$18,2,)</f>
        <v>1100L</v>
      </c>
      <c r="H173" t="str">
        <f>VLOOKUP(C173,RefValues!$F$3:$G$15,2,)</f>
        <v>GenWaste</v>
      </c>
      <c r="I173" s="8" t="str">
        <f>TEXT(E173,"MMM")</f>
        <v>Jun</v>
      </c>
      <c r="J173" s="8" t="str">
        <f>TEXT(E173,"YYYY")</f>
        <v>2017</v>
      </c>
      <c r="K173" s="5" t="s">
        <v>39</v>
      </c>
    </row>
    <row r="174" spans="1:11" x14ac:dyDescent="0.25">
      <c r="A174" t="s">
        <v>49</v>
      </c>
      <c r="B174" t="s">
        <v>5</v>
      </c>
      <c r="C174" t="s">
        <v>6</v>
      </c>
      <c r="D174" s="8">
        <f>VLOOKUP(C174,RefValues!$F$3:$H$15,3,)</f>
        <v>200108</v>
      </c>
      <c r="E174" s="2">
        <v>42916</v>
      </c>
      <c r="F174" s="7">
        <v>0.25</v>
      </c>
      <c r="G174" t="str">
        <f>VLOOKUP(B174,RefValues!$B$3:$C$18,2,)</f>
        <v xml:space="preserve">240L </v>
      </c>
      <c r="H174" t="str">
        <f>VLOOKUP(C174,RefValues!$F$3:$G$15,2,)</f>
        <v>Food</v>
      </c>
      <c r="I174" s="8" t="str">
        <f>TEXT(E174,"MMM")</f>
        <v>Jun</v>
      </c>
      <c r="J174" s="8" t="str">
        <f>TEXT(E174,"YYYY")</f>
        <v>2017</v>
      </c>
      <c r="K174" s="5" t="s">
        <v>39</v>
      </c>
    </row>
    <row r="175" spans="1:11" x14ac:dyDescent="0.25">
      <c r="A175" t="s">
        <v>44</v>
      </c>
      <c r="B175" t="s">
        <v>10</v>
      </c>
      <c r="C175" t="s">
        <v>11</v>
      </c>
      <c r="D175" s="8">
        <f>VLOOKUP(C175,RefValues!$F$3:$H$15,3,)</f>
        <v>200301</v>
      </c>
      <c r="E175" s="2">
        <v>42917</v>
      </c>
      <c r="F175" s="7">
        <v>0</v>
      </c>
      <c r="G175" t="str">
        <f>VLOOKUP(B175,RefValues!$B$3:$C$18,2,)</f>
        <v>BOpen</v>
      </c>
      <c r="H175" t="str">
        <f>VLOOKUP(C175,RefValues!$F$3:$G$15,2,)</f>
        <v>GenWaste</v>
      </c>
      <c r="I175" s="8" t="str">
        <f>TEXT(E175,"MMM")</f>
        <v>Jul</v>
      </c>
      <c r="J175" s="8" t="str">
        <f>TEXT(E175,"YYYY")</f>
        <v>2017</v>
      </c>
      <c r="K175" s="5" t="s">
        <v>39</v>
      </c>
    </row>
    <row r="176" spans="1:11" x14ac:dyDescent="0.25">
      <c r="A176" t="s">
        <v>44</v>
      </c>
      <c r="B176" t="s">
        <v>7</v>
      </c>
      <c r="C176" t="s">
        <v>37</v>
      </c>
      <c r="D176" s="8">
        <f>VLOOKUP(C176,RefValues!$F$3:$H$15,3,)</f>
        <v>200301</v>
      </c>
      <c r="E176" s="2">
        <v>42917</v>
      </c>
      <c r="F176" s="7">
        <v>0</v>
      </c>
      <c r="G176" t="str">
        <f>VLOOKUP(B176,RefValues!$B$3:$C$18,2,)</f>
        <v>1100L</v>
      </c>
      <c r="H176" t="str">
        <f>VLOOKUP(C176,RefValues!$F$3:$G$15,2,)</f>
        <v>GenWaste</v>
      </c>
      <c r="I176" s="8" t="str">
        <f>TEXT(E176,"MMM")</f>
        <v>Jul</v>
      </c>
      <c r="J176" s="8" t="str">
        <f>TEXT(E176,"YYYY")</f>
        <v>2017</v>
      </c>
      <c r="K176" s="5" t="s">
        <v>39</v>
      </c>
    </row>
    <row r="177" spans="1:11" x14ac:dyDescent="0.25">
      <c r="A177" t="s">
        <v>44</v>
      </c>
      <c r="B177" t="s">
        <v>12</v>
      </c>
      <c r="C177" t="s">
        <v>13</v>
      </c>
      <c r="D177" s="8">
        <f>VLOOKUP(C177,RefValues!$F$3:$H$15,3,)</f>
        <v>150106</v>
      </c>
      <c r="E177" s="2">
        <v>42917</v>
      </c>
      <c r="F177" s="7">
        <v>0</v>
      </c>
      <c r="G177" t="str">
        <f>VLOOKUP(B177,RefValues!$B$3:$C$18,2,)</f>
        <v>Comp</v>
      </c>
      <c r="H177" t="str">
        <f>VLOOKUP(C177,RefValues!$F$3:$G$15,2,)</f>
        <v>DMR</v>
      </c>
      <c r="I177" s="8" t="str">
        <f>TEXT(E177,"MMM")</f>
        <v>Jul</v>
      </c>
      <c r="J177" s="8" t="str">
        <f>TEXT(E177,"YYYY")</f>
        <v>2017</v>
      </c>
      <c r="K177" s="5" t="s">
        <v>39</v>
      </c>
    </row>
    <row r="178" spans="1:11" x14ac:dyDescent="0.25">
      <c r="A178" t="s">
        <v>44</v>
      </c>
      <c r="B178" t="s">
        <v>7</v>
      </c>
      <c r="C178" t="s">
        <v>37</v>
      </c>
      <c r="D178" s="8">
        <f>VLOOKUP(C178,RefValues!$F$3:$H$15,3,)</f>
        <v>200301</v>
      </c>
      <c r="E178" s="2">
        <v>42919</v>
      </c>
      <c r="F178" s="7">
        <v>0.37</v>
      </c>
      <c r="G178" t="str">
        <f>VLOOKUP(B178,RefValues!$B$3:$C$18,2,)</f>
        <v>1100L</v>
      </c>
      <c r="H178" t="str">
        <f>VLOOKUP(C178,RefValues!$F$3:$G$15,2,)</f>
        <v>GenWaste</v>
      </c>
      <c r="I178" s="8" t="str">
        <f>TEXT(E178,"MMM")</f>
        <v>Jul</v>
      </c>
      <c r="J178" s="8" t="str">
        <f>TEXT(E178,"YYYY")</f>
        <v>2017</v>
      </c>
      <c r="K178" s="5" t="s">
        <v>39</v>
      </c>
    </row>
    <row r="179" spans="1:11" x14ac:dyDescent="0.25">
      <c r="A179" t="s">
        <v>44</v>
      </c>
      <c r="B179" t="s">
        <v>7</v>
      </c>
      <c r="C179" t="s">
        <v>37</v>
      </c>
      <c r="D179" s="8">
        <f>VLOOKUP(C179,RefValues!$F$3:$H$15,3,)</f>
        <v>200301</v>
      </c>
      <c r="E179" s="2">
        <v>42920</v>
      </c>
      <c r="F179" s="7">
        <v>0.31</v>
      </c>
      <c r="G179" t="str">
        <f>VLOOKUP(B179,RefValues!$B$3:$C$18,2,)</f>
        <v>1100L</v>
      </c>
      <c r="H179" t="str">
        <f>VLOOKUP(C179,RefValues!$F$3:$G$15,2,)</f>
        <v>GenWaste</v>
      </c>
      <c r="I179" s="8" t="str">
        <f>TEXT(E179,"MMM")</f>
        <v>Jul</v>
      </c>
      <c r="J179" s="8" t="str">
        <f>TEXT(E179,"YYYY")</f>
        <v>2017</v>
      </c>
      <c r="K179" s="5" t="s">
        <v>39</v>
      </c>
    </row>
    <row r="180" spans="1:11" x14ac:dyDescent="0.25">
      <c r="A180" t="s">
        <v>44</v>
      </c>
      <c r="B180" t="s">
        <v>5</v>
      </c>
      <c r="C180" t="s">
        <v>9</v>
      </c>
      <c r="D180" s="8">
        <f>VLOOKUP(C180,RefValues!$F$3:$H$15,3,)</f>
        <v>200101</v>
      </c>
      <c r="E180" s="2">
        <v>42920</v>
      </c>
      <c r="F180" s="7">
        <v>0.04</v>
      </c>
      <c r="G180" t="str">
        <f>VLOOKUP(B180,RefValues!$B$3:$C$18,2,)</f>
        <v xml:space="preserve">240L </v>
      </c>
      <c r="H180" t="str">
        <f>VLOOKUP(C180,RefValues!$F$3:$G$15,2,)</f>
        <v>Paper</v>
      </c>
      <c r="I180" s="8" t="str">
        <f>TEXT(E180,"MMM")</f>
        <v>Jul</v>
      </c>
      <c r="J180" s="8" t="str">
        <f>TEXT(E180,"YYYY")</f>
        <v>2017</v>
      </c>
      <c r="K180" s="5" t="s">
        <v>39</v>
      </c>
    </row>
    <row r="181" spans="1:11" x14ac:dyDescent="0.25">
      <c r="A181" t="s">
        <v>44</v>
      </c>
      <c r="B181" t="s">
        <v>34</v>
      </c>
      <c r="C181" t="s">
        <v>11</v>
      </c>
      <c r="D181" s="8">
        <f>VLOOKUP(C181,RefValues!$F$3:$H$15,3,)</f>
        <v>200301</v>
      </c>
      <c r="E181" s="2">
        <v>42921</v>
      </c>
      <c r="F181" s="7">
        <v>3.56</v>
      </c>
      <c r="G181" t="str">
        <f>VLOOKUP(B181,RefValues!$B$3:$C$18,2,)</f>
        <v>BOpen</v>
      </c>
      <c r="H181" t="str">
        <f>VLOOKUP(C181,RefValues!$F$3:$G$15,2,)</f>
        <v>GenWaste</v>
      </c>
      <c r="I181" s="8" t="str">
        <f>TEXT(E181,"MMM")</f>
        <v>Jul</v>
      </c>
      <c r="J181" s="8" t="str">
        <f>TEXT(E181,"YYYY")</f>
        <v>2017</v>
      </c>
      <c r="K181" s="5" t="s">
        <v>39</v>
      </c>
    </row>
    <row r="182" spans="1:11" x14ac:dyDescent="0.25">
      <c r="A182" t="s">
        <v>44</v>
      </c>
      <c r="B182" t="s">
        <v>7</v>
      </c>
      <c r="C182" t="s">
        <v>37</v>
      </c>
      <c r="D182" s="8">
        <f>VLOOKUP(C182,RefValues!$F$3:$H$15,3,)</f>
        <v>200301</v>
      </c>
      <c r="E182" s="2">
        <v>42921</v>
      </c>
      <c r="F182" s="7">
        <v>0.42</v>
      </c>
      <c r="G182" t="str">
        <f>VLOOKUP(B182,RefValues!$B$3:$C$18,2,)</f>
        <v>1100L</v>
      </c>
      <c r="H182" t="str">
        <f>VLOOKUP(C182,RefValues!$F$3:$G$15,2,)</f>
        <v>GenWaste</v>
      </c>
      <c r="I182" s="8" t="str">
        <f>TEXT(E182,"MMM")</f>
        <v>Jul</v>
      </c>
      <c r="J182" s="8" t="str">
        <f>TEXT(E182,"YYYY")</f>
        <v>2017</v>
      </c>
      <c r="K182" s="5" t="s">
        <v>39</v>
      </c>
    </row>
    <row r="183" spans="1:11" x14ac:dyDescent="0.25">
      <c r="A183" t="s">
        <v>44</v>
      </c>
      <c r="B183" t="s">
        <v>12</v>
      </c>
      <c r="C183" t="s">
        <v>13</v>
      </c>
      <c r="D183" s="8">
        <f>VLOOKUP(C183,RefValues!$F$3:$H$15,3,)</f>
        <v>150106</v>
      </c>
      <c r="E183" s="2">
        <v>42921</v>
      </c>
      <c r="F183" s="7">
        <v>3.84</v>
      </c>
      <c r="G183" t="str">
        <f>VLOOKUP(B183,RefValues!$B$3:$C$18,2,)</f>
        <v>Comp</v>
      </c>
      <c r="H183" t="str">
        <f>VLOOKUP(C183,RefValues!$F$3:$G$15,2,)</f>
        <v>DMR</v>
      </c>
      <c r="I183" s="8" t="str">
        <f>TEXT(E183,"MMM")</f>
        <v>Jul</v>
      </c>
      <c r="J183" s="8" t="str">
        <f>TEXT(E183,"YYYY")</f>
        <v>2017</v>
      </c>
      <c r="K183" s="5" t="s">
        <v>39</v>
      </c>
    </row>
    <row r="184" spans="1:11" x14ac:dyDescent="0.25">
      <c r="A184" t="s">
        <v>44</v>
      </c>
      <c r="B184" t="s">
        <v>7</v>
      </c>
      <c r="C184" t="s">
        <v>37</v>
      </c>
      <c r="D184" s="8">
        <f>VLOOKUP(C184,RefValues!$F$3:$H$15,3,)</f>
        <v>200301</v>
      </c>
      <c r="E184" s="2">
        <v>42922</v>
      </c>
      <c r="F184" s="7">
        <v>0.35</v>
      </c>
      <c r="G184" t="str">
        <f>VLOOKUP(B184,RefValues!$B$3:$C$18,2,)</f>
        <v>1100L</v>
      </c>
      <c r="H184" t="str">
        <f>VLOOKUP(C184,RefValues!$F$3:$G$15,2,)</f>
        <v>GenWaste</v>
      </c>
      <c r="I184" s="8" t="str">
        <f>TEXT(E184,"MMM")</f>
        <v>Jul</v>
      </c>
      <c r="J184" s="8" t="str">
        <f>TEXT(E184,"YYYY")</f>
        <v>2017</v>
      </c>
      <c r="K184" s="5" t="s">
        <v>39</v>
      </c>
    </row>
    <row r="185" spans="1:11" x14ac:dyDescent="0.25">
      <c r="A185" t="s">
        <v>44</v>
      </c>
      <c r="B185" t="s">
        <v>7</v>
      </c>
      <c r="C185" t="s">
        <v>37</v>
      </c>
      <c r="D185" s="8">
        <f>VLOOKUP(C185,RefValues!$F$3:$H$15,3,)</f>
        <v>200301</v>
      </c>
      <c r="E185" s="2">
        <v>42923</v>
      </c>
      <c r="F185" s="7">
        <v>0.36</v>
      </c>
      <c r="G185" t="str">
        <f>VLOOKUP(B185,RefValues!$B$3:$C$18,2,)</f>
        <v>1100L</v>
      </c>
      <c r="H185" t="str">
        <f>VLOOKUP(C185,RefValues!$F$3:$G$15,2,)</f>
        <v>GenWaste</v>
      </c>
      <c r="I185" s="8" t="str">
        <f>TEXT(E185,"MMM")</f>
        <v>Jul</v>
      </c>
      <c r="J185" s="8" t="str">
        <f>TEXT(E185,"YYYY")</f>
        <v>2017</v>
      </c>
      <c r="K185" s="5" t="s">
        <v>39</v>
      </c>
    </row>
    <row r="186" spans="1:11" x14ac:dyDescent="0.25">
      <c r="A186" t="s">
        <v>44</v>
      </c>
      <c r="B186" t="s">
        <v>5</v>
      </c>
      <c r="C186" t="s">
        <v>6</v>
      </c>
      <c r="D186" s="8">
        <f>VLOOKUP(C186,RefValues!$F$3:$H$15,3,)</f>
        <v>200108</v>
      </c>
      <c r="E186" s="2">
        <v>42923</v>
      </c>
      <c r="F186" s="7">
        <v>0.22</v>
      </c>
      <c r="G186" t="str">
        <f>VLOOKUP(B186,RefValues!$B$3:$C$18,2,)</f>
        <v xml:space="preserve">240L </v>
      </c>
      <c r="H186" t="str">
        <f>VLOOKUP(C186,RefValues!$F$3:$G$15,2,)</f>
        <v>Food</v>
      </c>
      <c r="I186" s="8" t="str">
        <f>TEXT(E186,"MMM")</f>
        <v>Jul</v>
      </c>
      <c r="J186" s="8" t="str">
        <f>TEXT(E186,"YYYY")</f>
        <v>2017</v>
      </c>
      <c r="K186" s="5" t="s">
        <v>39</v>
      </c>
    </row>
    <row r="187" spans="1:11" x14ac:dyDescent="0.25">
      <c r="A187" t="s">
        <v>44</v>
      </c>
      <c r="B187" t="s">
        <v>7</v>
      </c>
      <c r="C187" t="s">
        <v>37</v>
      </c>
      <c r="D187" s="8">
        <f>VLOOKUP(C187,RefValues!$F$3:$H$15,3,)</f>
        <v>200301</v>
      </c>
      <c r="E187" s="2">
        <v>42926</v>
      </c>
      <c r="F187" s="7">
        <v>0.4</v>
      </c>
      <c r="G187" t="str">
        <f>VLOOKUP(B187,RefValues!$B$3:$C$18,2,)</f>
        <v>1100L</v>
      </c>
      <c r="H187" t="str">
        <f>VLOOKUP(C187,RefValues!$F$3:$G$15,2,)</f>
        <v>GenWaste</v>
      </c>
      <c r="I187" s="8" t="str">
        <f>TEXT(E187,"MMM")</f>
        <v>Jul</v>
      </c>
      <c r="J187" s="8" t="str">
        <f>TEXT(E187,"YYYY")</f>
        <v>2017</v>
      </c>
      <c r="K187" s="5" t="s">
        <v>39</v>
      </c>
    </row>
    <row r="188" spans="1:11" x14ac:dyDescent="0.25">
      <c r="A188" t="s">
        <v>44</v>
      </c>
      <c r="B188" t="s">
        <v>7</v>
      </c>
      <c r="C188" t="s">
        <v>37</v>
      </c>
      <c r="D188" s="8">
        <f>VLOOKUP(C188,RefValues!$F$3:$H$15,3,)</f>
        <v>200301</v>
      </c>
      <c r="E188" s="2">
        <v>42927</v>
      </c>
      <c r="F188" s="7">
        <v>0.35</v>
      </c>
      <c r="G188" t="str">
        <f>VLOOKUP(B188,RefValues!$B$3:$C$18,2,)</f>
        <v>1100L</v>
      </c>
      <c r="H188" t="str">
        <f>VLOOKUP(C188,RefValues!$F$3:$G$15,2,)</f>
        <v>GenWaste</v>
      </c>
      <c r="I188" s="8" t="str">
        <f>TEXT(E188,"MMM")</f>
        <v>Jul</v>
      </c>
      <c r="J188" s="8" t="str">
        <f>TEXT(E188,"YYYY")</f>
        <v>2017</v>
      </c>
      <c r="K188" s="5" t="s">
        <v>39</v>
      </c>
    </row>
    <row r="189" spans="1:11" x14ac:dyDescent="0.25">
      <c r="A189" t="s">
        <v>44</v>
      </c>
      <c r="B189" t="s">
        <v>7</v>
      </c>
      <c r="C189" t="s">
        <v>37</v>
      </c>
      <c r="D189" s="8">
        <f>VLOOKUP(C189,RefValues!$F$3:$H$15,3,)</f>
        <v>200301</v>
      </c>
      <c r="E189" s="2">
        <v>42928</v>
      </c>
      <c r="F189" s="7">
        <v>0.3</v>
      </c>
      <c r="G189" t="str">
        <f>VLOOKUP(B189,RefValues!$B$3:$C$18,2,)</f>
        <v>1100L</v>
      </c>
      <c r="H189" t="str">
        <f>VLOOKUP(C189,RefValues!$F$3:$G$15,2,)</f>
        <v>GenWaste</v>
      </c>
      <c r="I189" s="8" t="str">
        <f>TEXT(E189,"MMM")</f>
        <v>Jul</v>
      </c>
      <c r="J189" s="8" t="str">
        <f>TEXT(E189,"YYYY")</f>
        <v>2017</v>
      </c>
      <c r="K189" s="5" t="s">
        <v>39</v>
      </c>
    </row>
    <row r="190" spans="1:11" x14ac:dyDescent="0.25">
      <c r="A190" t="s">
        <v>44</v>
      </c>
      <c r="B190" t="s">
        <v>5</v>
      </c>
      <c r="C190" t="s">
        <v>28</v>
      </c>
      <c r="D190" s="8">
        <f>VLOOKUP(C190,RefValues!$F$3:$H$15,3,)</f>
        <v>150107</v>
      </c>
      <c r="E190" s="2">
        <v>42928</v>
      </c>
      <c r="F190" s="7">
        <v>0.1</v>
      </c>
      <c r="G190" t="str">
        <f>VLOOKUP(B190,RefValues!$B$3:$C$18,2,)</f>
        <v xml:space="preserve">240L </v>
      </c>
      <c r="H190" t="str">
        <f>VLOOKUP(C190,RefValues!$F$3:$G$15,2,)</f>
        <v>Glass</v>
      </c>
      <c r="I190" s="8" t="str">
        <f>TEXT(E190,"MMM")</f>
        <v>Jul</v>
      </c>
      <c r="J190" s="8" t="str">
        <f>TEXT(E190,"YYYY")</f>
        <v>2017</v>
      </c>
      <c r="K190" s="5" t="s">
        <v>39</v>
      </c>
    </row>
    <row r="191" spans="1:11" x14ac:dyDescent="0.25">
      <c r="A191" t="s">
        <v>44</v>
      </c>
      <c r="B191" t="s">
        <v>5</v>
      </c>
      <c r="C191" t="s">
        <v>6</v>
      </c>
      <c r="D191" s="8">
        <f>VLOOKUP(C191,RefValues!$F$3:$H$15,3,)</f>
        <v>200108</v>
      </c>
      <c r="E191" s="2">
        <v>42928</v>
      </c>
      <c r="F191" s="7">
        <v>0.39</v>
      </c>
      <c r="G191" t="str">
        <f>VLOOKUP(B191,RefValues!$B$3:$C$18,2,)</f>
        <v xml:space="preserve">240L </v>
      </c>
      <c r="H191" t="str">
        <f>VLOOKUP(C191,RefValues!$F$3:$G$15,2,)</f>
        <v>Food</v>
      </c>
      <c r="I191" s="8" t="str">
        <f>TEXT(E191,"MMM")</f>
        <v>Jul</v>
      </c>
      <c r="J191" s="8" t="str">
        <f>TEXT(E191,"YYYY")</f>
        <v>2017</v>
      </c>
      <c r="K191" s="5" t="s">
        <v>39</v>
      </c>
    </row>
    <row r="192" spans="1:11" x14ac:dyDescent="0.25">
      <c r="A192" t="s">
        <v>44</v>
      </c>
      <c r="B192" t="s">
        <v>7</v>
      </c>
      <c r="C192" t="s">
        <v>37</v>
      </c>
      <c r="D192" s="8">
        <f>VLOOKUP(C192,RefValues!$F$3:$H$15,3,)</f>
        <v>200301</v>
      </c>
      <c r="E192" s="2">
        <v>42929</v>
      </c>
      <c r="F192" s="7">
        <v>0.34</v>
      </c>
      <c r="G192" t="str">
        <f>VLOOKUP(B192,RefValues!$B$3:$C$18,2,)</f>
        <v>1100L</v>
      </c>
      <c r="H192" t="str">
        <f>VLOOKUP(C192,RefValues!$F$3:$G$15,2,)</f>
        <v>GenWaste</v>
      </c>
      <c r="I192" s="8" t="str">
        <f>TEXT(E192,"MMM")</f>
        <v>Jul</v>
      </c>
      <c r="J192" s="8" t="str">
        <f>TEXT(E192,"YYYY")</f>
        <v>2017</v>
      </c>
      <c r="K192" s="5" t="s">
        <v>39</v>
      </c>
    </row>
    <row r="193" spans="1:11" x14ac:dyDescent="0.25">
      <c r="A193" t="s">
        <v>44</v>
      </c>
      <c r="B193" t="s">
        <v>7</v>
      </c>
      <c r="C193" t="s">
        <v>37</v>
      </c>
      <c r="D193" s="8">
        <f>VLOOKUP(C193,RefValues!$F$3:$H$15,3,)</f>
        <v>200301</v>
      </c>
      <c r="E193" s="2">
        <v>42930</v>
      </c>
      <c r="F193" s="7">
        <v>0.22</v>
      </c>
      <c r="G193" t="str">
        <f>VLOOKUP(B193,RefValues!$B$3:$C$18,2,)</f>
        <v>1100L</v>
      </c>
      <c r="H193" t="str">
        <f>VLOOKUP(C193,RefValues!$F$3:$G$15,2,)</f>
        <v>GenWaste</v>
      </c>
      <c r="I193" s="8" t="str">
        <f>TEXT(E193,"MMM")</f>
        <v>Jul</v>
      </c>
      <c r="J193" s="8" t="str">
        <f>TEXT(E193,"YYYY")</f>
        <v>2017</v>
      </c>
      <c r="K193" s="5" t="s">
        <v>39</v>
      </c>
    </row>
    <row r="194" spans="1:11" x14ac:dyDescent="0.25">
      <c r="A194" t="s">
        <v>44</v>
      </c>
      <c r="B194" t="s">
        <v>5</v>
      </c>
      <c r="C194" t="s">
        <v>6</v>
      </c>
      <c r="D194" s="8">
        <f>VLOOKUP(C194,RefValues!$F$3:$H$15,3,)</f>
        <v>200108</v>
      </c>
      <c r="E194" s="2">
        <v>42930</v>
      </c>
      <c r="F194" s="7">
        <v>0.26</v>
      </c>
      <c r="G194" t="str">
        <f>VLOOKUP(B194,RefValues!$B$3:$C$18,2,)</f>
        <v xml:space="preserve">240L </v>
      </c>
      <c r="H194" t="str">
        <f>VLOOKUP(C194,RefValues!$F$3:$G$15,2,)</f>
        <v>Food</v>
      </c>
      <c r="I194" s="8" t="str">
        <f>TEXT(E194,"MMM")</f>
        <v>Jul</v>
      </c>
      <c r="J194" s="8" t="str">
        <f>TEXT(E194,"YYYY")</f>
        <v>2017</v>
      </c>
      <c r="K194" s="5" t="s">
        <v>39</v>
      </c>
    </row>
    <row r="195" spans="1:11" x14ac:dyDescent="0.25">
      <c r="A195" t="s">
        <v>44</v>
      </c>
      <c r="B195" t="s">
        <v>7</v>
      </c>
      <c r="C195" t="s">
        <v>37</v>
      </c>
      <c r="D195" s="8">
        <f>VLOOKUP(C195,RefValues!$F$3:$H$15,3,)</f>
        <v>200301</v>
      </c>
      <c r="E195" s="2">
        <v>42933</v>
      </c>
      <c r="F195" s="7">
        <v>0.14000000000000001</v>
      </c>
      <c r="G195" t="str">
        <f>VLOOKUP(B195,RefValues!$B$3:$C$18,2,)</f>
        <v>1100L</v>
      </c>
      <c r="H195" t="str">
        <f>VLOOKUP(C195,RefValues!$F$3:$G$15,2,)</f>
        <v>GenWaste</v>
      </c>
      <c r="I195" s="8" t="str">
        <f>TEXT(E195,"MMM")</f>
        <v>Jul</v>
      </c>
      <c r="J195" s="8" t="str">
        <f>TEXT(E195,"YYYY")</f>
        <v>2017</v>
      </c>
      <c r="K195" s="5" t="s">
        <v>39</v>
      </c>
    </row>
    <row r="196" spans="1:11" x14ac:dyDescent="0.25">
      <c r="A196" t="s">
        <v>44</v>
      </c>
      <c r="B196" t="s">
        <v>7</v>
      </c>
      <c r="C196" t="s">
        <v>37</v>
      </c>
      <c r="D196" s="8">
        <f>VLOOKUP(C196,RefValues!$F$3:$H$15,3,)</f>
        <v>200301</v>
      </c>
      <c r="E196" s="2">
        <v>42934</v>
      </c>
      <c r="F196" s="7">
        <v>0.18</v>
      </c>
      <c r="G196" t="str">
        <f>VLOOKUP(B196,RefValues!$B$3:$C$18,2,)</f>
        <v>1100L</v>
      </c>
      <c r="H196" t="str">
        <f>VLOOKUP(C196,RefValues!$F$3:$G$15,2,)</f>
        <v>GenWaste</v>
      </c>
      <c r="I196" s="8" t="str">
        <f>TEXT(E196,"MMM")</f>
        <v>Jul</v>
      </c>
      <c r="J196" s="8" t="str">
        <f>TEXT(E196,"YYYY")</f>
        <v>2017</v>
      </c>
      <c r="K196" s="5" t="s">
        <v>39</v>
      </c>
    </row>
    <row r="197" spans="1:11" x14ac:dyDescent="0.25">
      <c r="A197" t="s">
        <v>44</v>
      </c>
      <c r="B197" t="s">
        <v>5</v>
      </c>
      <c r="C197" t="s">
        <v>9</v>
      </c>
      <c r="D197" s="8">
        <f>VLOOKUP(C197,RefValues!$F$3:$H$15,3,)</f>
        <v>200101</v>
      </c>
      <c r="E197" s="2">
        <v>42934</v>
      </c>
      <c r="F197" s="7">
        <v>0.01</v>
      </c>
      <c r="G197" t="str">
        <f>VLOOKUP(B197,RefValues!$B$3:$C$18,2,)</f>
        <v xml:space="preserve">240L </v>
      </c>
      <c r="H197" t="str">
        <f>VLOOKUP(C197,RefValues!$F$3:$G$15,2,)</f>
        <v>Paper</v>
      </c>
      <c r="I197" s="8" t="str">
        <f>TEXT(E197,"MMM")</f>
        <v>Jul</v>
      </c>
      <c r="J197" s="8" t="str">
        <f>TEXT(E197,"YYYY")</f>
        <v>2017</v>
      </c>
      <c r="K197" s="5" t="s">
        <v>39</v>
      </c>
    </row>
    <row r="198" spans="1:11" x14ac:dyDescent="0.25">
      <c r="A198" t="s">
        <v>44</v>
      </c>
      <c r="B198" t="s">
        <v>7</v>
      </c>
      <c r="C198" t="s">
        <v>37</v>
      </c>
      <c r="D198" s="8">
        <f>VLOOKUP(C198,RefValues!$F$3:$H$15,3,)</f>
        <v>200301</v>
      </c>
      <c r="E198" s="2">
        <v>42935</v>
      </c>
      <c r="F198" s="7">
        <v>0.37</v>
      </c>
      <c r="G198" t="str">
        <f>VLOOKUP(B198,RefValues!$B$3:$C$18,2,)</f>
        <v>1100L</v>
      </c>
      <c r="H198" t="str">
        <f>VLOOKUP(C198,RefValues!$F$3:$G$15,2,)</f>
        <v>GenWaste</v>
      </c>
      <c r="I198" s="8" t="str">
        <f>TEXT(E198,"MMM")</f>
        <v>Jul</v>
      </c>
      <c r="J198" s="8" t="str">
        <f>TEXT(E198,"YYYY")</f>
        <v>2017</v>
      </c>
      <c r="K198" s="5" t="s">
        <v>39</v>
      </c>
    </row>
    <row r="199" spans="1:11" x14ac:dyDescent="0.25">
      <c r="A199" t="s">
        <v>44</v>
      </c>
      <c r="B199" t="s">
        <v>5</v>
      </c>
      <c r="C199" t="s">
        <v>6</v>
      </c>
      <c r="D199" s="8">
        <f>VLOOKUP(C199,RefValues!$F$3:$H$15,3,)</f>
        <v>200108</v>
      </c>
      <c r="E199" s="2">
        <v>42935</v>
      </c>
      <c r="F199" s="7">
        <v>0.38</v>
      </c>
      <c r="G199" t="str">
        <f>VLOOKUP(B199,RefValues!$B$3:$C$18,2,)</f>
        <v xml:space="preserve">240L </v>
      </c>
      <c r="H199" t="str">
        <f>VLOOKUP(C199,RefValues!$F$3:$G$15,2,)</f>
        <v>Food</v>
      </c>
      <c r="I199" s="8" t="str">
        <f>TEXT(E199,"MMM")</f>
        <v>Jul</v>
      </c>
      <c r="J199" s="8" t="str">
        <f>TEXT(E199,"YYYY")</f>
        <v>2017</v>
      </c>
      <c r="K199" s="5" t="s">
        <v>39</v>
      </c>
    </row>
    <row r="200" spans="1:11" x14ac:dyDescent="0.25">
      <c r="A200" t="s">
        <v>44</v>
      </c>
      <c r="B200" t="s">
        <v>7</v>
      </c>
      <c r="C200" t="s">
        <v>37</v>
      </c>
      <c r="D200" s="8">
        <f>VLOOKUP(C200,RefValues!$F$3:$H$15,3,)</f>
        <v>200301</v>
      </c>
      <c r="E200" s="2">
        <v>42936</v>
      </c>
      <c r="F200" s="7">
        <v>0.35</v>
      </c>
      <c r="G200" t="str">
        <f>VLOOKUP(B200,RefValues!$B$3:$C$18,2,)</f>
        <v>1100L</v>
      </c>
      <c r="H200" t="str">
        <f>VLOOKUP(C200,RefValues!$F$3:$G$15,2,)</f>
        <v>GenWaste</v>
      </c>
      <c r="I200" s="8" t="str">
        <f>TEXT(E200,"MMM")</f>
        <v>Jul</v>
      </c>
      <c r="J200" s="8" t="str">
        <f>TEXT(E200,"YYYY")</f>
        <v>2017</v>
      </c>
      <c r="K200" s="5" t="s">
        <v>39</v>
      </c>
    </row>
    <row r="201" spans="1:11" x14ac:dyDescent="0.25">
      <c r="A201" t="s">
        <v>44</v>
      </c>
      <c r="B201" t="s">
        <v>7</v>
      </c>
      <c r="C201" t="s">
        <v>37</v>
      </c>
      <c r="D201" s="8">
        <f>VLOOKUP(C201,RefValues!$F$3:$H$15,3,)</f>
        <v>200301</v>
      </c>
      <c r="E201" s="2">
        <v>42937</v>
      </c>
      <c r="F201" s="7">
        <v>0.06</v>
      </c>
      <c r="G201" t="str">
        <f>VLOOKUP(B201,RefValues!$B$3:$C$18,2,)</f>
        <v>1100L</v>
      </c>
      <c r="H201" t="str">
        <f>VLOOKUP(C201,RefValues!$F$3:$G$15,2,)</f>
        <v>GenWaste</v>
      </c>
      <c r="I201" s="8" t="str">
        <f>TEXT(E201,"MMM")</f>
        <v>Jul</v>
      </c>
      <c r="J201" s="8" t="str">
        <f>TEXT(E201,"YYYY")</f>
        <v>2017</v>
      </c>
      <c r="K201" s="5" t="s">
        <v>39</v>
      </c>
    </row>
    <row r="202" spans="1:11" x14ac:dyDescent="0.25">
      <c r="A202" t="s">
        <v>44</v>
      </c>
      <c r="B202" t="s">
        <v>5</v>
      </c>
      <c r="C202" t="s">
        <v>6</v>
      </c>
      <c r="D202" s="8">
        <f>VLOOKUP(C202,RefValues!$F$3:$H$15,3,)</f>
        <v>200108</v>
      </c>
      <c r="E202" s="2">
        <v>42937</v>
      </c>
      <c r="F202" s="7">
        <v>0.17</v>
      </c>
      <c r="G202" t="str">
        <f>VLOOKUP(B202,RefValues!$B$3:$C$18,2,)</f>
        <v xml:space="preserve">240L </v>
      </c>
      <c r="H202" t="str">
        <f>VLOOKUP(C202,RefValues!$F$3:$G$15,2,)</f>
        <v>Food</v>
      </c>
      <c r="I202" s="8" t="str">
        <f>TEXT(E202,"MMM")</f>
        <v>Jul</v>
      </c>
      <c r="J202" s="8" t="str">
        <f>TEXT(E202,"YYYY")</f>
        <v>2017</v>
      </c>
      <c r="K202" s="5" t="s">
        <v>39</v>
      </c>
    </row>
    <row r="203" spans="1:11" x14ac:dyDescent="0.25">
      <c r="A203" t="s">
        <v>44</v>
      </c>
      <c r="B203" t="s">
        <v>7</v>
      </c>
      <c r="C203" t="s">
        <v>37</v>
      </c>
      <c r="D203" s="8">
        <f>VLOOKUP(C203,RefValues!$F$3:$H$15,3,)</f>
        <v>200301</v>
      </c>
      <c r="E203" s="2">
        <v>42940</v>
      </c>
      <c r="F203" s="7">
        <v>0.27</v>
      </c>
      <c r="G203" t="str">
        <f>VLOOKUP(B203,RefValues!$B$3:$C$18,2,)</f>
        <v>1100L</v>
      </c>
      <c r="H203" t="str">
        <f>VLOOKUP(C203,RefValues!$F$3:$G$15,2,)</f>
        <v>GenWaste</v>
      </c>
      <c r="I203" s="8" t="str">
        <f>TEXT(E203,"MMM")</f>
        <v>Jul</v>
      </c>
      <c r="J203" s="8" t="str">
        <f>TEXT(E203,"YYYY")</f>
        <v>2017</v>
      </c>
      <c r="K203" s="5" t="s">
        <v>39</v>
      </c>
    </row>
    <row r="204" spans="1:11" x14ac:dyDescent="0.25">
      <c r="A204" t="s">
        <v>44</v>
      </c>
      <c r="B204" t="s">
        <v>12</v>
      </c>
      <c r="C204" t="s">
        <v>13</v>
      </c>
      <c r="D204" s="8">
        <f>VLOOKUP(C204,RefValues!$F$3:$H$15,3,)</f>
        <v>150106</v>
      </c>
      <c r="E204" s="2">
        <v>42940</v>
      </c>
      <c r="F204" s="7">
        <v>3.72</v>
      </c>
      <c r="G204" t="str">
        <f>VLOOKUP(B204,RefValues!$B$3:$C$18,2,)</f>
        <v>Comp</v>
      </c>
      <c r="H204" t="str">
        <f>VLOOKUP(C204,RefValues!$F$3:$G$15,2,)</f>
        <v>DMR</v>
      </c>
      <c r="I204" s="8" t="str">
        <f>TEXT(E204,"MMM")</f>
        <v>Jul</v>
      </c>
      <c r="J204" s="8" t="str">
        <f>TEXT(E204,"YYYY")</f>
        <v>2017</v>
      </c>
      <c r="K204" s="5" t="s">
        <v>39</v>
      </c>
    </row>
    <row r="205" spans="1:11" x14ac:dyDescent="0.25">
      <c r="A205" t="s">
        <v>44</v>
      </c>
      <c r="B205" t="s">
        <v>7</v>
      </c>
      <c r="C205" t="s">
        <v>37</v>
      </c>
      <c r="D205" s="8">
        <f>VLOOKUP(C205,RefValues!$F$3:$H$15,3,)</f>
        <v>200301</v>
      </c>
      <c r="E205" s="2">
        <v>42941</v>
      </c>
      <c r="F205" s="7">
        <v>0.37</v>
      </c>
      <c r="G205" t="str">
        <f>VLOOKUP(B205,RefValues!$B$3:$C$18,2,)</f>
        <v>1100L</v>
      </c>
      <c r="H205" t="str">
        <f>VLOOKUP(C205,RefValues!$F$3:$G$15,2,)</f>
        <v>GenWaste</v>
      </c>
      <c r="I205" s="8" t="str">
        <f>TEXT(E205,"MMM")</f>
        <v>Jul</v>
      </c>
      <c r="J205" s="8" t="str">
        <f>TEXT(E205,"YYYY")</f>
        <v>2017</v>
      </c>
      <c r="K205" s="5" t="s">
        <v>39</v>
      </c>
    </row>
    <row r="206" spans="1:11" x14ac:dyDescent="0.25">
      <c r="A206" t="s">
        <v>44</v>
      </c>
      <c r="B206" t="s">
        <v>5</v>
      </c>
      <c r="C206" t="s">
        <v>9</v>
      </c>
      <c r="D206" s="8">
        <f>VLOOKUP(C206,RefValues!$F$3:$H$15,3,)</f>
        <v>200101</v>
      </c>
      <c r="E206" s="2">
        <v>42941</v>
      </c>
      <c r="F206" s="7">
        <v>0.09</v>
      </c>
      <c r="G206" t="str">
        <f>VLOOKUP(B206,RefValues!$B$3:$C$18,2,)</f>
        <v xml:space="preserve">240L </v>
      </c>
      <c r="H206" t="str">
        <f>VLOOKUP(C206,RefValues!$F$3:$G$15,2,)</f>
        <v>Paper</v>
      </c>
      <c r="I206" s="8" t="str">
        <f>TEXT(E206,"MMM")</f>
        <v>Jul</v>
      </c>
      <c r="J206" s="8" t="str">
        <f>TEXT(E206,"YYYY")</f>
        <v>2017</v>
      </c>
      <c r="K206" s="5" t="s">
        <v>39</v>
      </c>
    </row>
    <row r="207" spans="1:11" x14ac:dyDescent="0.25">
      <c r="A207" t="s">
        <v>44</v>
      </c>
      <c r="B207" t="s">
        <v>34</v>
      </c>
      <c r="C207" t="s">
        <v>11</v>
      </c>
      <c r="D207" s="8">
        <f>VLOOKUP(C207,RefValues!$F$3:$H$15,3,)</f>
        <v>200301</v>
      </c>
      <c r="E207" s="2">
        <v>42942</v>
      </c>
      <c r="F207" s="7">
        <v>2.86</v>
      </c>
      <c r="G207" t="str">
        <f>VLOOKUP(B207,RefValues!$B$3:$C$18,2,)</f>
        <v>BOpen</v>
      </c>
      <c r="H207" t="str">
        <f>VLOOKUP(C207,RefValues!$F$3:$G$15,2,)</f>
        <v>GenWaste</v>
      </c>
      <c r="I207" s="8" t="str">
        <f>TEXT(E207,"MMM")</f>
        <v>Jul</v>
      </c>
      <c r="J207" s="8" t="str">
        <f>TEXT(E207,"YYYY")</f>
        <v>2017</v>
      </c>
      <c r="K207" s="5" t="s">
        <v>39</v>
      </c>
    </row>
    <row r="208" spans="1:11" x14ac:dyDescent="0.25">
      <c r="A208" t="s">
        <v>44</v>
      </c>
      <c r="B208" t="s">
        <v>7</v>
      </c>
      <c r="C208" t="s">
        <v>37</v>
      </c>
      <c r="D208" s="8">
        <f>VLOOKUP(C208,RefValues!$F$3:$H$15,3,)</f>
        <v>200301</v>
      </c>
      <c r="E208" s="2">
        <v>42942</v>
      </c>
      <c r="F208" s="7">
        <v>0.41</v>
      </c>
      <c r="G208" t="str">
        <f>VLOOKUP(B208,RefValues!$B$3:$C$18,2,)</f>
        <v>1100L</v>
      </c>
      <c r="H208" t="str">
        <f>VLOOKUP(C208,RefValues!$F$3:$G$15,2,)</f>
        <v>GenWaste</v>
      </c>
      <c r="I208" s="8" t="str">
        <f>TEXT(E208,"MMM")</f>
        <v>Jul</v>
      </c>
      <c r="J208" s="8" t="str">
        <f>TEXT(E208,"YYYY")</f>
        <v>2017</v>
      </c>
      <c r="K208" s="5" t="s">
        <v>39</v>
      </c>
    </row>
    <row r="209" spans="1:11" x14ac:dyDescent="0.25">
      <c r="A209" t="s">
        <v>44</v>
      </c>
      <c r="B209" t="s">
        <v>5</v>
      </c>
      <c r="C209" t="s">
        <v>6</v>
      </c>
      <c r="D209" s="8">
        <f>VLOOKUP(C209,RefValues!$F$3:$H$15,3,)</f>
        <v>200108</v>
      </c>
      <c r="E209" s="2">
        <v>42942</v>
      </c>
      <c r="F209" s="7">
        <v>0.36</v>
      </c>
      <c r="G209" t="str">
        <f>VLOOKUP(B209,RefValues!$B$3:$C$18,2,)</f>
        <v xml:space="preserve">240L </v>
      </c>
      <c r="H209" t="str">
        <f>VLOOKUP(C209,RefValues!$F$3:$G$15,2,)</f>
        <v>Food</v>
      </c>
      <c r="I209" s="8" t="str">
        <f>TEXT(E209,"MMM")</f>
        <v>Jul</v>
      </c>
      <c r="J209" s="8" t="str">
        <f>TEXT(E209,"YYYY")</f>
        <v>2017</v>
      </c>
      <c r="K209" s="5" t="s">
        <v>39</v>
      </c>
    </row>
    <row r="210" spans="1:11" x14ac:dyDescent="0.25">
      <c r="A210" t="s">
        <v>44</v>
      </c>
      <c r="B210" t="s">
        <v>7</v>
      </c>
      <c r="C210" t="s">
        <v>37</v>
      </c>
      <c r="D210" s="8">
        <f>VLOOKUP(C210,RefValues!$F$3:$H$15,3,)</f>
        <v>200301</v>
      </c>
      <c r="E210" s="2">
        <v>42944</v>
      </c>
      <c r="F210" s="7">
        <v>0.21</v>
      </c>
      <c r="G210" t="str">
        <f>VLOOKUP(B210,RefValues!$B$3:$C$18,2,)</f>
        <v>1100L</v>
      </c>
      <c r="H210" t="str">
        <f>VLOOKUP(C210,RefValues!$F$3:$G$15,2,)</f>
        <v>GenWaste</v>
      </c>
      <c r="I210" s="8" t="str">
        <f>TEXT(E210,"MMM")</f>
        <v>Jul</v>
      </c>
      <c r="J210" s="8" t="str">
        <f>TEXT(E210,"YYYY")</f>
        <v>2017</v>
      </c>
      <c r="K210" s="5" t="s">
        <v>39</v>
      </c>
    </row>
    <row r="211" spans="1:11" x14ac:dyDescent="0.25">
      <c r="A211" t="s">
        <v>44</v>
      </c>
      <c r="B211" t="s">
        <v>5</v>
      </c>
      <c r="C211" t="s">
        <v>6</v>
      </c>
      <c r="D211" s="8">
        <f>VLOOKUP(C211,RefValues!$F$3:$H$15,3,)</f>
        <v>200108</v>
      </c>
      <c r="E211" s="2">
        <v>42944</v>
      </c>
      <c r="F211" s="7">
        <v>0.13</v>
      </c>
      <c r="G211" t="str">
        <f>VLOOKUP(B211,RefValues!$B$3:$C$18,2,)</f>
        <v xml:space="preserve">240L </v>
      </c>
      <c r="H211" t="str">
        <f>VLOOKUP(C211,RefValues!$F$3:$G$15,2,)</f>
        <v>Food</v>
      </c>
      <c r="I211" s="8" t="str">
        <f>TEXT(E211,"MMM")</f>
        <v>Jul</v>
      </c>
      <c r="J211" s="8" t="str">
        <f>TEXT(E211,"YYYY")</f>
        <v>2017</v>
      </c>
      <c r="K211" s="5" t="s">
        <v>39</v>
      </c>
    </row>
    <row r="212" spans="1:11" x14ac:dyDescent="0.25">
      <c r="A212" t="s">
        <v>44</v>
      </c>
      <c r="B212" t="s">
        <v>7</v>
      </c>
      <c r="C212" t="s">
        <v>37</v>
      </c>
      <c r="D212" s="8">
        <f>VLOOKUP(C212,RefValues!$F$3:$H$15,3,)</f>
        <v>200301</v>
      </c>
      <c r="E212" s="2">
        <v>42947</v>
      </c>
      <c r="F212" s="7">
        <v>0.46</v>
      </c>
      <c r="G212" t="str">
        <f>VLOOKUP(B212,RefValues!$B$3:$C$18,2,)</f>
        <v>1100L</v>
      </c>
      <c r="H212" t="str">
        <f>VLOOKUP(C212,RefValues!$F$3:$G$15,2,)</f>
        <v>GenWaste</v>
      </c>
      <c r="I212" s="8" t="str">
        <f>TEXT(E212,"MMM")</f>
        <v>Jul</v>
      </c>
      <c r="J212" s="8" t="str">
        <f>TEXT(E212,"YYYY")</f>
        <v>2017</v>
      </c>
      <c r="K212" s="5" t="s">
        <v>39</v>
      </c>
    </row>
    <row r="213" spans="1:11" x14ac:dyDescent="0.25">
      <c r="A213" t="s">
        <v>44</v>
      </c>
      <c r="B213" t="s">
        <v>47</v>
      </c>
      <c r="C213" t="s">
        <v>48</v>
      </c>
      <c r="D213" s="8">
        <f>VLOOKUP(C213,RefValues!$F$3:$H$15,3,)</f>
        <v>200101</v>
      </c>
      <c r="E213" s="2">
        <v>42947</v>
      </c>
      <c r="F213" s="7">
        <v>0.96</v>
      </c>
      <c r="G213" t="str">
        <f>VLOOKUP(B213,RefValues!$B$3:$C$18,2,)</f>
        <v xml:space="preserve">Bulk - Enclosed </v>
      </c>
      <c r="H213" t="str">
        <f>VLOOKUP(C213,RefValues!$F$3:$G$15,2,)</f>
        <v>Cardboard</v>
      </c>
      <c r="I213" s="8" t="str">
        <f>TEXT(E213,"MMM")</f>
        <v>Jul</v>
      </c>
      <c r="J213" s="8" t="str">
        <f>TEXT(E213,"YYYY")</f>
        <v>2017</v>
      </c>
      <c r="K213" s="5" t="s">
        <v>39</v>
      </c>
    </row>
    <row r="214" spans="1:11" x14ac:dyDescent="0.25">
      <c r="A214" t="s">
        <v>50</v>
      </c>
      <c r="B214" t="s">
        <v>10</v>
      </c>
      <c r="C214" t="s">
        <v>11</v>
      </c>
      <c r="D214" s="8">
        <f>VLOOKUP(C214,RefValues!$F$3:$H$15,3,)</f>
        <v>200301</v>
      </c>
      <c r="E214" s="2">
        <v>42948</v>
      </c>
      <c r="F214" s="7">
        <v>0</v>
      </c>
      <c r="G214" t="str">
        <f>VLOOKUP(B214,RefValues!$B$3:$C$18,2,)</f>
        <v>BOpen</v>
      </c>
      <c r="H214" t="str">
        <f>VLOOKUP(C214,RefValues!$F$3:$G$15,2,)</f>
        <v>GenWaste</v>
      </c>
      <c r="I214" s="8" t="str">
        <f>TEXT(E214,"MMM")</f>
        <v>Aug</v>
      </c>
      <c r="J214" s="8" t="str">
        <f>TEXT(E214,"YYYY")</f>
        <v>2017</v>
      </c>
      <c r="K214" s="5" t="s">
        <v>52</v>
      </c>
    </row>
    <row r="215" spans="1:11" x14ac:dyDescent="0.25">
      <c r="A215" t="s">
        <v>50</v>
      </c>
      <c r="B215" t="s">
        <v>7</v>
      </c>
      <c r="C215" t="s">
        <v>37</v>
      </c>
      <c r="D215" s="8">
        <f>VLOOKUP(C215,RefValues!$F$3:$H$15,3,)</f>
        <v>200301</v>
      </c>
      <c r="E215" s="2">
        <v>42948</v>
      </c>
      <c r="F215" s="7">
        <v>0.22</v>
      </c>
      <c r="G215" t="str">
        <f>VLOOKUP(B215,RefValues!$B$3:$C$18,2,)</f>
        <v>1100L</v>
      </c>
      <c r="H215" t="str">
        <f>VLOOKUP(C215,RefValues!$F$3:$G$15,2,)</f>
        <v>GenWaste</v>
      </c>
      <c r="I215" s="8" t="str">
        <f>TEXT(E215,"MMM")</f>
        <v>Aug</v>
      </c>
      <c r="J215" s="8" t="str">
        <f>TEXT(E215,"YYYY")</f>
        <v>2017</v>
      </c>
      <c r="K215" s="5" t="s">
        <v>52</v>
      </c>
    </row>
    <row r="216" spans="1:11" x14ac:dyDescent="0.25">
      <c r="A216" t="s">
        <v>50</v>
      </c>
      <c r="B216" t="s">
        <v>7</v>
      </c>
      <c r="C216" t="s">
        <v>37</v>
      </c>
      <c r="D216" s="8">
        <f>VLOOKUP(C216,RefValues!$F$3:$H$15,3,)</f>
        <v>200301</v>
      </c>
      <c r="E216" s="2">
        <v>42948</v>
      </c>
      <c r="F216" s="7">
        <v>0</v>
      </c>
      <c r="G216" t="str">
        <f>VLOOKUP(B216,RefValues!$B$3:$C$18,2,)</f>
        <v>1100L</v>
      </c>
      <c r="H216" t="str">
        <f>VLOOKUP(C216,RefValues!$F$3:$G$15,2,)</f>
        <v>GenWaste</v>
      </c>
      <c r="I216" s="8" t="str">
        <f>TEXT(E216,"MMM")</f>
        <v>Aug</v>
      </c>
      <c r="J216" s="8" t="str">
        <f>TEXT(E216,"YYYY")</f>
        <v>2017</v>
      </c>
      <c r="K216" s="5" t="s">
        <v>52</v>
      </c>
    </row>
    <row r="217" spans="1:11" x14ac:dyDescent="0.25">
      <c r="A217" t="s">
        <v>50</v>
      </c>
      <c r="B217" t="s">
        <v>5</v>
      </c>
      <c r="C217" t="s">
        <v>9</v>
      </c>
      <c r="D217" s="8">
        <f>VLOOKUP(C217,RefValues!$F$3:$H$15,3,)</f>
        <v>200101</v>
      </c>
      <c r="E217" s="2">
        <v>42948</v>
      </c>
      <c r="F217" s="7">
        <v>0.13</v>
      </c>
      <c r="G217" t="str">
        <f>VLOOKUP(B217,RefValues!$B$3:$C$18,2,)</f>
        <v xml:space="preserve">240L </v>
      </c>
      <c r="H217" t="str">
        <f>VLOOKUP(C217,RefValues!$F$3:$G$15,2,)</f>
        <v>Paper</v>
      </c>
      <c r="I217" s="8" t="str">
        <f>TEXT(E217,"MMM")</f>
        <v>Aug</v>
      </c>
      <c r="J217" s="8" t="str">
        <f>TEXT(E217,"YYYY")</f>
        <v>2017</v>
      </c>
      <c r="K217" s="5" t="s">
        <v>52</v>
      </c>
    </row>
    <row r="218" spans="1:11" x14ac:dyDescent="0.25">
      <c r="A218" t="s">
        <v>50</v>
      </c>
      <c r="B218" t="s">
        <v>12</v>
      </c>
      <c r="C218" t="s">
        <v>13</v>
      </c>
      <c r="D218" s="8">
        <f>VLOOKUP(C218,RefValues!$F$3:$H$15,3,)</f>
        <v>150106</v>
      </c>
      <c r="E218" s="2">
        <v>42948</v>
      </c>
      <c r="F218" s="7">
        <v>0</v>
      </c>
      <c r="G218" t="str">
        <f>VLOOKUP(B218,RefValues!$B$3:$C$18,2,)</f>
        <v>Comp</v>
      </c>
      <c r="H218" t="str">
        <f>VLOOKUP(C218,RefValues!$F$3:$G$15,2,)</f>
        <v>DMR</v>
      </c>
      <c r="I218" s="8" t="str">
        <f>TEXT(E218,"MMM")</f>
        <v>Aug</v>
      </c>
      <c r="J218" s="8" t="str">
        <f>TEXT(E218,"YYYY")</f>
        <v>2017</v>
      </c>
      <c r="K218" s="5" t="s">
        <v>52</v>
      </c>
    </row>
    <row r="219" spans="1:11" x14ac:dyDescent="0.25">
      <c r="A219" t="s">
        <v>50</v>
      </c>
      <c r="B219" t="s">
        <v>7</v>
      </c>
      <c r="C219" t="s">
        <v>37</v>
      </c>
      <c r="D219" s="8">
        <f>VLOOKUP(C219,RefValues!$F$3:$H$15,3,)</f>
        <v>200301</v>
      </c>
      <c r="E219" s="2">
        <v>42949</v>
      </c>
      <c r="F219" s="7">
        <v>0.32</v>
      </c>
      <c r="G219" t="str">
        <f>VLOOKUP(B219,RefValues!$B$3:$C$18,2,)</f>
        <v>1100L</v>
      </c>
      <c r="H219" t="str">
        <f>VLOOKUP(C219,RefValues!$F$3:$G$15,2,)</f>
        <v>GenWaste</v>
      </c>
      <c r="I219" s="8" t="str">
        <f>TEXT(E219,"MMM")</f>
        <v>Aug</v>
      </c>
      <c r="J219" s="8" t="str">
        <f>TEXT(E219,"YYYY")</f>
        <v>2017</v>
      </c>
      <c r="K219" s="5" t="s">
        <v>52</v>
      </c>
    </row>
    <row r="220" spans="1:11" x14ac:dyDescent="0.25">
      <c r="A220" t="s">
        <v>50</v>
      </c>
      <c r="B220" t="s">
        <v>5</v>
      </c>
      <c r="C220" t="s">
        <v>6</v>
      </c>
      <c r="D220" s="8">
        <f>VLOOKUP(C220,RefValues!$F$3:$H$15,3,)</f>
        <v>200108</v>
      </c>
      <c r="E220" s="2">
        <v>42949</v>
      </c>
      <c r="F220" s="7">
        <v>0.3</v>
      </c>
      <c r="G220" t="str">
        <f>VLOOKUP(B220,RefValues!$B$3:$C$18,2,)</f>
        <v xml:space="preserve">240L </v>
      </c>
      <c r="H220" t="str">
        <f>VLOOKUP(C220,RefValues!$F$3:$G$15,2,)</f>
        <v>Food</v>
      </c>
      <c r="I220" s="8" t="str">
        <f>TEXT(E220,"MMM")</f>
        <v>Aug</v>
      </c>
      <c r="J220" s="8" t="str">
        <f>TEXT(E220,"YYYY")</f>
        <v>2017</v>
      </c>
      <c r="K220" s="5" t="s">
        <v>52</v>
      </c>
    </row>
    <row r="221" spans="1:11" x14ac:dyDescent="0.25">
      <c r="A221" t="s">
        <v>50</v>
      </c>
      <c r="B221" t="s">
        <v>7</v>
      </c>
      <c r="C221" t="s">
        <v>37</v>
      </c>
      <c r="D221" s="8">
        <f>VLOOKUP(C221,RefValues!$F$3:$H$15,3,)</f>
        <v>200301</v>
      </c>
      <c r="E221" s="2">
        <v>42950</v>
      </c>
      <c r="F221" s="7">
        <v>0.34</v>
      </c>
      <c r="G221" t="str">
        <f>VLOOKUP(B221,RefValues!$B$3:$C$18,2,)</f>
        <v>1100L</v>
      </c>
      <c r="H221" t="str">
        <f>VLOOKUP(C221,RefValues!$F$3:$G$15,2,)</f>
        <v>GenWaste</v>
      </c>
      <c r="I221" s="8" t="str">
        <f>TEXT(E221,"MMM")</f>
        <v>Aug</v>
      </c>
      <c r="J221" s="8" t="str">
        <f>TEXT(E221,"YYYY")</f>
        <v>2017</v>
      </c>
      <c r="K221" s="5" t="s">
        <v>52</v>
      </c>
    </row>
    <row r="222" spans="1:11" x14ac:dyDescent="0.25">
      <c r="A222" t="s">
        <v>50</v>
      </c>
      <c r="B222" t="s">
        <v>7</v>
      </c>
      <c r="C222" t="s">
        <v>37</v>
      </c>
      <c r="D222" s="8">
        <f>VLOOKUP(C222,RefValues!$F$3:$H$15,3,)</f>
        <v>200301</v>
      </c>
      <c r="E222" s="2">
        <v>42951</v>
      </c>
      <c r="F222" s="7">
        <v>0.25</v>
      </c>
      <c r="G222" t="str">
        <f>VLOOKUP(B222,RefValues!$B$3:$C$18,2,)</f>
        <v>1100L</v>
      </c>
      <c r="H222" t="str">
        <f>VLOOKUP(C222,RefValues!$F$3:$G$15,2,)</f>
        <v>GenWaste</v>
      </c>
      <c r="I222" s="8" t="str">
        <f>TEXT(E222,"MMM")</f>
        <v>Aug</v>
      </c>
      <c r="J222" s="8" t="str">
        <f>TEXT(E222,"YYYY")</f>
        <v>2017</v>
      </c>
      <c r="K222" s="5" t="s">
        <v>52</v>
      </c>
    </row>
    <row r="223" spans="1:11" x14ac:dyDescent="0.25">
      <c r="A223" t="s">
        <v>50</v>
      </c>
      <c r="B223" t="s">
        <v>5</v>
      </c>
      <c r="C223" t="s">
        <v>6</v>
      </c>
      <c r="D223" s="8">
        <f>VLOOKUP(C223,RefValues!$F$3:$H$15,3,)</f>
        <v>200108</v>
      </c>
      <c r="E223" s="2">
        <v>42951</v>
      </c>
      <c r="F223" s="7">
        <v>0.16</v>
      </c>
      <c r="G223" t="str">
        <f>VLOOKUP(B223,RefValues!$B$3:$C$18,2,)</f>
        <v xml:space="preserve">240L </v>
      </c>
      <c r="H223" t="str">
        <f>VLOOKUP(C223,RefValues!$F$3:$G$15,2,)</f>
        <v>Food</v>
      </c>
      <c r="I223" s="8" t="str">
        <f>TEXT(E223,"MMM")</f>
        <v>Aug</v>
      </c>
      <c r="J223" s="8" t="str">
        <f>TEXT(E223,"YYYY")</f>
        <v>2017</v>
      </c>
      <c r="K223" s="5" t="s">
        <v>52</v>
      </c>
    </row>
    <row r="224" spans="1:11" x14ac:dyDescent="0.25">
      <c r="A224" t="s">
        <v>50</v>
      </c>
      <c r="B224" t="s">
        <v>7</v>
      </c>
      <c r="C224" t="s">
        <v>37</v>
      </c>
      <c r="D224" s="8">
        <f>VLOOKUP(C224,RefValues!$F$3:$H$15,3,)</f>
        <v>200301</v>
      </c>
      <c r="E224" s="2">
        <v>42954</v>
      </c>
      <c r="F224" s="7">
        <v>0.43</v>
      </c>
      <c r="G224" t="str">
        <f>VLOOKUP(B224,RefValues!$B$3:$C$18,2,)</f>
        <v>1100L</v>
      </c>
      <c r="H224" t="str">
        <f>VLOOKUP(C224,RefValues!$F$3:$G$15,2,)</f>
        <v>GenWaste</v>
      </c>
      <c r="I224" s="8" t="str">
        <f>TEXT(E224,"MMM")</f>
        <v>Aug</v>
      </c>
      <c r="J224" s="8" t="str">
        <f>TEXT(E224,"YYYY")</f>
        <v>2017</v>
      </c>
      <c r="K224" s="5" t="s">
        <v>52</v>
      </c>
    </row>
    <row r="225" spans="1:11" x14ac:dyDescent="0.25">
      <c r="A225" t="s">
        <v>50</v>
      </c>
      <c r="B225" t="s">
        <v>7</v>
      </c>
      <c r="C225" t="s">
        <v>37</v>
      </c>
      <c r="D225" s="8">
        <f>VLOOKUP(C225,RefValues!$F$3:$H$15,3,)</f>
        <v>200301</v>
      </c>
      <c r="E225" s="2">
        <v>42955</v>
      </c>
      <c r="F225" s="7">
        <v>0.3</v>
      </c>
      <c r="G225" t="str">
        <f>VLOOKUP(B225,RefValues!$B$3:$C$18,2,)</f>
        <v>1100L</v>
      </c>
      <c r="H225" t="str">
        <f>VLOOKUP(C225,RefValues!$F$3:$G$15,2,)</f>
        <v>GenWaste</v>
      </c>
      <c r="I225" s="8" t="str">
        <f>TEXT(E225,"MMM")</f>
        <v>Aug</v>
      </c>
      <c r="J225" s="8" t="str">
        <f>TEXT(E225,"YYYY")</f>
        <v>2017</v>
      </c>
      <c r="K225" s="5" t="s">
        <v>52</v>
      </c>
    </row>
    <row r="226" spans="1:11" x14ac:dyDescent="0.25">
      <c r="A226" t="s">
        <v>50</v>
      </c>
      <c r="B226" t="s">
        <v>5</v>
      </c>
      <c r="C226" t="s">
        <v>9</v>
      </c>
      <c r="D226" s="8">
        <f>VLOOKUP(C226,RefValues!$F$3:$H$15,3,)</f>
        <v>200101</v>
      </c>
      <c r="E226" s="2">
        <v>42955</v>
      </c>
      <c r="F226" s="7">
        <v>0.05</v>
      </c>
      <c r="G226" t="str">
        <f>VLOOKUP(B226,RefValues!$B$3:$C$18,2,)</f>
        <v xml:space="preserve">240L </v>
      </c>
      <c r="H226" t="str">
        <f>VLOOKUP(C226,RefValues!$F$3:$G$15,2,)</f>
        <v>Paper</v>
      </c>
      <c r="I226" s="8" t="str">
        <f>TEXT(E226,"MMM")</f>
        <v>Aug</v>
      </c>
      <c r="J226" s="8" t="str">
        <f>TEXT(E226,"YYYY")</f>
        <v>2017</v>
      </c>
      <c r="K226" s="5" t="s">
        <v>52</v>
      </c>
    </row>
    <row r="227" spans="1:11" x14ac:dyDescent="0.25">
      <c r="A227" t="s">
        <v>50</v>
      </c>
      <c r="B227" t="s">
        <v>7</v>
      </c>
      <c r="C227" t="s">
        <v>37</v>
      </c>
      <c r="D227" s="8">
        <f>VLOOKUP(C227,RefValues!$F$3:$H$15,3,)</f>
        <v>200301</v>
      </c>
      <c r="E227" s="2">
        <v>42956</v>
      </c>
      <c r="F227" s="7">
        <v>0.24</v>
      </c>
      <c r="G227" t="str">
        <f>VLOOKUP(B227,RefValues!$B$3:$C$18,2,)</f>
        <v>1100L</v>
      </c>
      <c r="H227" t="str">
        <f>VLOOKUP(C227,RefValues!$F$3:$G$15,2,)</f>
        <v>GenWaste</v>
      </c>
      <c r="I227" s="8" t="str">
        <f>TEXT(E227,"MMM")</f>
        <v>Aug</v>
      </c>
      <c r="J227" s="8" t="str">
        <f>TEXT(E227,"YYYY")</f>
        <v>2017</v>
      </c>
      <c r="K227" s="5" t="s">
        <v>52</v>
      </c>
    </row>
    <row r="228" spans="1:11" x14ac:dyDescent="0.25">
      <c r="A228" t="s">
        <v>50</v>
      </c>
      <c r="B228" t="s">
        <v>5</v>
      </c>
      <c r="C228" t="s">
        <v>28</v>
      </c>
      <c r="D228" s="8">
        <f>VLOOKUP(C228,RefValues!$F$3:$H$15,3,)</f>
        <v>150107</v>
      </c>
      <c r="E228" s="2">
        <v>42956</v>
      </c>
      <c r="F228" s="7">
        <v>0.02</v>
      </c>
      <c r="G228" t="str">
        <f>VLOOKUP(B228,RefValues!$B$3:$C$18,2,)</f>
        <v xml:space="preserve">240L </v>
      </c>
      <c r="H228" t="str">
        <f>VLOOKUP(C228,RefValues!$F$3:$G$15,2,)</f>
        <v>Glass</v>
      </c>
      <c r="I228" s="8" t="str">
        <f>TEXT(E228,"MMM")</f>
        <v>Aug</v>
      </c>
      <c r="J228" s="8" t="str">
        <f>TEXT(E228,"YYYY")</f>
        <v>2017</v>
      </c>
      <c r="K228" s="5" t="s">
        <v>52</v>
      </c>
    </row>
    <row r="229" spans="1:11" x14ac:dyDescent="0.25">
      <c r="A229" t="s">
        <v>50</v>
      </c>
      <c r="B229" t="s">
        <v>5</v>
      </c>
      <c r="C229" t="s">
        <v>6</v>
      </c>
      <c r="D229" s="8">
        <f>VLOOKUP(C229,RefValues!$F$3:$H$15,3,)</f>
        <v>200108</v>
      </c>
      <c r="E229" s="2">
        <v>42956</v>
      </c>
      <c r="F229" s="7">
        <v>0.28000000000000003</v>
      </c>
      <c r="G229" t="str">
        <f>VLOOKUP(B229,RefValues!$B$3:$C$18,2,)</f>
        <v xml:space="preserve">240L </v>
      </c>
      <c r="H229" t="str">
        <f>VLOOKUP(C229,RefValues!$F$3:$G$15,2,)</f>
        <v>Food</v>
      </c>
      <c r="I229" s="8" t="str">
        <f>TEXT(E229,"MMM")</f>
        <v>Aug</v>
      </c>
      <c r="J229" s="8" t="str">
        <f>TEXT(E229,"YYYY")</f>
        <v>2017</v>
      </c>
      <c r="K229" s="5" t="s">
        <v>52</v>
      </c>
    </row>
    <row r="230" spans="1:11" x14ac:dyDescent="0.25">
      <c r="A230" t="s">
        <v>50</v>
      </c>
      <c r="B230" t="s">
        <v>7</v>
      </c>
      <c r="C230" t="s">
        <v>37</v>
      </c>
      <c r="D230" s="8">
        <f>VLOOKUP(C230,RefValues!$F$3:$H$15,3,)</f>
        <v>200301</v>
      </c>
      <c r="E230" s="2">
        <v>42958</v>
      </c>
      <c r="F230" s="7">
        <v>0.55000000000000004</v>
      </c>
      <c r="G230" t="str">
        <f>VLOOKUP(B230,RefValues!$B$3:$C$18,2,)</f>
        <v>1100L</v>
      </c>
      <c r="H230" t="str">
        <f>VLOOKUP(C230,RefValues!$F$3:$G$15,2,)</f>
        <v>GenWaste</v>
      </c>
      <c r="I230" s="8" t="str">
        <f>TEXT(E230,"MMM")</f>
        <v>Aug</v>
      </c>
      <c r="J230" s="8" t="str">
        <f>TEXT(E230,"YYYY")</f>
        <v>2017</v>
      </c>
      <c r="K230" s="5" t="s">
        <v>52</v>
      </c>
    </row>
    <row r="231" spans="1:11" x14ac:dyDescent="0.25">
      <c r="A231" t="s">
        <v>50</v>
      </c>
      <c r="B231" t="s">
        <v>5</v>
      </c>
      <c r="C231" t="s">
        <v>6</v>
      </c>
      <c r="D231" s="8">
        <f>VLOOKUP(C231,RefValues!$F$3:$H$15,3,)</f>
        <v>200108</v>
      </c>
      <c r="E231" s="2">
        <v>42958</v>
      </c>
      <c r="F231" s="7">
        <v>0.15</v>
      </c>
      <c r="G231" t="str">
        <f>VLOOKUP(B231,RefValues!$B$3:$C$18,2,)</f>
        <v xml:space="preserve">240L </v>
      </c>
      <c r="H231" t="str">
        <f>VLOOKUP(C231,RefValues!$F$3:$G$15,2,)</f>
        <v>Food</v>
      </c>
      <c r="I231" s="8" t="str">
        <f>TEXT(E231,"MMM")</f>
        <v>Aug</v>
      </c>
      <c r="J231" s="8" t="str">
        <f>TEXT(E231,"YYYY")</f>
        <v>2017</v>
      </c>
      <c r="K231" s="5" t="s">
        <v>52</v>
      </c>
    </row>
    <row r="232" spans="1:11" x14ac:dyDescent="0.25">
      <c r="A232" t="s">
        <v>50</v>
      </c>
      <c r="B232" t="s">
        <v>7</v>
      </c>
      <c r="C232" t="s">
        <v>37</v>
      </c>
      <c r="D232" s="8">
        <f>VLOOKUP(C232,RefValues!$F$3:$H$15,3,)</f>
        <v>200301</v>
      </c>
      <c r="E232" s="2">
        <v>42961</v>
      </c>
      <c r="F232" s="7">
        <v>0.44</v>
      </c>
      <c r="G232" t="str">
        <f>VLOOKUP(B232,RefValues!$B$3:$C$18,2,)</f>
        <v>1100L</v>
      </c>
      <c r="H232" t="str">
        <f>VLOOKUP(C232,RefValues!$F$3:$G$15,2,)</f>
        <v>GenWaste</v>
      </c>
      <c r="I232" s="8" t="str">
        <f>TEXT(E232,"MMM")</f>
        <v>Aug</v>
      </c>
      <c r="J232" s="8" t="str">
        <f>TEXT(E232,"YYYY")</f>
        <v>2017</v>
      </c>
      <c r="K232" s="5" t="s">
        <v>52</v>
      </c>
    </row>
    <row r="233" spans="1:11" x14ac:dyDescent="0.25">
      <c r="A233" t="s">
        <v>50</v>
      </c>
      <c r="B233" t="s">
        <v>7</v>
      </c>
      <c r="C233" t="s">
        <v>37</v>
      </c>
      <c r="D233" s="8">
        <f>VLOOKUP(C233,RefValues!$F$3:$H$15,3,)</f>
        <v>200301</v>
      </c>
      <c r="E233" s="2">
        <v>42962</v>
      </c>
      <c r="F233" s="7">
        <v>0.45</v>
      </c>
      <c r="G233" t="str">
        <f>VLOOKUP(B233,RefValues!$B$3:$C$18,2,)</f>
        <v>1100L</v>
      </c>
      <c r="H233" t="str">
        <f>VLOOKUP(C233,RefValues!$F$3:$G$15,2,)</f>
        <v>GenWaste</v>
      </c>
      <c r="I233" s="8" t="str">
        <f>TEXT(E233,"MMM")</f>
        <v>Aug</v>
      </c>
      <c r="J233" s="8" t="str">
        <f>TEXT(E233,"YYYY")</f>
        <v>2017</v>
      </c>
      <c r="K233" s="5" t="s">
        <v>52</v>
      </c>
    </row>
    <row r="234" spans="1:11" x14ac:dyDescent="0.25">
      <c r="A234" t="s">
        <v>50</v>
      </c>
      <c r="B234" t="s">
        <v>5</v>
      </c>
      <c r="C234" t="s">
        <v>9</v>
      </c>
      <c r="D234" s="8">
        <f>VLOOKUP(C234,RefValues!$F$3:$H$15,3,)</f>
        <v>200101</v>
      </c>
      <c r="E234" s="2">
        <v>42962</v>
      </c>
      <c r="F234" s="7">
        <v>0.02</v>
      </c>
      <c r="G234" t="str">
        <f>VLOOKUP(B234,RefValues!$B$3:$C$18,2,)</f>
        <v xml:space="preserve">240L </v>
      </c>
      <c r="H234" t="str">
        <f>VLOOKUP(C234,RefValues!$F$3:$G$15,2,)</f>
        <v>Paper</v>
      </c>
      <c r="I234" s="8" t="str">
        <f>TEXT(E234,"MMM")</f>
        <v>Aug</v>
      </c>
      <c r="J234" s="8" t="str">
        <f>TEXT(E234,"YYYY")</f>
        <v>2017</v>
      </c>
      <c r="K234" s="5" t="s">
        <v>52</v>
      </c>
    </row>
    <row r="235" spans="1:11" x14ac:dyDescent="0.25">
      <c r="A235" t="s">
        <v>50</v>
      </c>
      <c r="B235" t="s">
        <v>7</v>
      </c>
      <c r="C235" t="s">
        <v>37</v>
      </c>
      <c r="D235" s="8">
        <f>VLOOKUP(C235,RefValues!$F$3:$H$15,3,)</f>
        <v>200301</v>
      </c>
      <c r="E235" s="2">
        <v>42963</v>
      </c>
      <c r="F235" s="7">
        <v>0.51</v>
      </c>
      <c r="G235" t="str">
        <f>VLOOKUP(B235,RefValues!$B$3:$C$18,2,)</f>
        <v>1100L</v>
      </c>
      <c r="H235" t="str">
        <f>VLOOKUP(C235,RefValues!$F$3:$G$15,2,)</f>
        <v>GenWaste</v>
      </c>
      <c r="I235" s="8" t="str">
        <f>TEXT(E235,"MMM")</f>
        <v>Aug</v>
      </c>
      <c r="J235" s="8" t="str">
        <f>TEXT(E235,"YYYY")</f>
        <v>2017</v>
      </c>
      <c r="K235" s="5" t="s">
        <v>52</v>
      </c>
    </row>
    <row r="236" spans="1:11" x14ac:dyDescent="0.25">
      <c r="A236" t="s">
        <v>50</v>
      </c>
      <c r="B236" t="s">
        <v>12</v>
      </c>
      <c r="C236" t="s">
        <v>13</v>
      </c>
      <c r="D236" s="8">
        <f>VLOOKUP(C236,RefValues!$F$3:$H$15,3,)</f>
        <v>150106</v>
      </c>
      <c r="E236" s="2">
        <v>42963</v>
      </c>
      <c r="F236" s="7">
        <v>5.3</v>
      </c>
      <c r="G236" t="str">
        <f>VLOOKUP(B236,RefValues!$B$3:$C$18,2,)</f>
        <v>Comp</v>
      </c>
      <c r="H236" t="str">
        <f>VLOOKUP(C236,RefValues!$F$3:$G$15,2,)</f>
        <v>DMR</v>
      </c>
      <c r="I236" s="8" t="str">
        <f>TEXT(E236,"MMM")</f>
        <v>Aug</v>
      </c>
      <c r="J236" s="8" t="str">
        <f>TEXT(E236,"YYYY")</f>
        <v>2017</v>
      </c>
      <c r="K236" s="5" t="s">
        <v>52</v>
      </c>
    </row>
    <row r="237" spans="1:11" x14ac:dyDescent="0.25">
      <c r="A237" t="s">
        <v>50</v>
      </c>
      <c r="B237" t="s">
        <v>5</v>
      </c>
      <c r="C237" t="s">
        <v>6</v>
      </c>
      <c r="D237" s="8">
        <f>VLOOKUP(C237,RefValues!$F$3:$H$15,3,)</f>
        <v>200108</v>
      </c>
      <c r="E237" s="2">
        <v>42963</v>
      </c>
      <c r="F237" s="7">
        <v>0.3</v>
      </c>
      <c r="G237" t="str">
        <f>VLOOKUP(B237,RefValues!$B$3:$C$18,2,)</f>
        <v xml:space="preserve">240L </v>
      </c>
      <c r="H237" t="str">
        <f>VLOOKUP(C237,RefValues!$F$3:$G$15,2,)</f>
        <v>Food</v>
      </c>
      <c r="I237" s="8" t="str">
        <f>TEXT(E237,"MMM")</f>
        <v>Aug</v>
      </c>
      <c r="J237" s="8" t="str">
        <f>TEXT(E237,"YYYY")</f>
        <v>2017</v>
      </c>
      <c r="K237" s="5" t="s">
        <v>52</v>
      </c>
    </row>
    <row r="238" spans="1:11" x14ac:dyDescent="0.25">
      <c r="A238" t="s">
        <v>50</v>
      </c>
      <c r="B238" t="s">
        <v>7</v>
      </c>
      <c r="C238" t="s">
        <v>37</v>
      </c>
      <c r="D238" s="8">
        <f>VLOOKUP(C238,RefValues!$F$3:$H$15,3,)</f>
        <v>200301</v>
      </c>
      <c r="E238" s="2">
        <v>42964</v>
      </c>
      <c r="F238" s="7">
        <v>0.39</v>
      </c>
      <c r="G238" t="str">
        <f>VLOOKUP(B238,RefValues!$B$3:$C$18,2,)</f>
        <v>1100L</v>
      </c>
      <c r="H238" t="str">
        <f>VLOOKUP(C238,RefValues!$F$3:$G$15,2,)</f>
        <v>GenWaste</v>
      </c>
      <c r="I238" s="8" t="str">
        <f>TEXT(E238,"MMM")</f>
        <v>Aug</v>
      </c>
      <c r="J238" s="8" t="str">
        <f>TEXT(E238,"YYYY")</f>
        <v>2017</v>
      </c>
      <c r="K238" s="5" t="s">
        <v>52</v>
      </c>
    </row>
    <row r="239" spans="1:11" x14ac:dyDescent="0.25">
      <c r="A239" t="s">
        <v>50</v>
      </c>
      <c r="B239" t="s">
        <v>7</v>
      </c>
      <c r="C239" t="s">
        <v>37</v>
      </c>
      <c r="D239" s="8">
        <f>VLOOKUP(C239,RefValues!$F$3:$H$15,3,)</f>
        <v>200301</v>
      </c>
      <c r="E239" s="2">
        <v>42965</v>
      </c>
      <c r="F239" s="7">
        <v>0.35</v>
      </c>
      <c r="G239" t="str">
        <f>VLOOKUP(B239,RefValues!$B$3:$C$18,2,)</f>
        <v>1100L</v>
      </c>
      <c r="H239" t="str">
        <f>VLOOKUP(C239,RefValues!$F$3:$G$15,2,)</f>
        <v>GenWaste</v>
      </c>
      <c r="I239" s="8" t="str">
        <f>TEXT(E239,"MMM")</f>
        <v>Aug</v>
      </c>
      <c r="J239" s="8" t="str">
        <f>TEXT(E239,"YYYY")</f>
        <v>2017</v>
      </c>
      <c r="K239" s="5" t="s">
        <v>52</v>
      </c>
    </row>
    <row r="240" spans="1:11" x14ac:dyDescent="0.25">
      <c r="A240" t="s">
        <v>50</v>
      </c>
      <c r="B240" t="s">
        <v>5</v>
      </c>
      <c r="C240" t="s">
        <v>6</v>
      </c>
      <c r="D240" s="8">
        <f>VLOOKUP(C240,RefValues!$F$3:$H$15,3,)</f>
        <v>200108</v>
      </c>
      <c r="E240" s="2">
        <v>42965</v>
      </c>
      <c r="F240" s="7">
        <v>0.2</v>
      </c>
      <c r="G240" t="str">
        <f>VLOOKUP(B240,RefValues!$B$3:$C$18,2,)</f>
        <v xml:space="preserve">240L </v>
      </c>
      <c r="H240" t="str">
        <f>VLOOKUP(C240,RefValues!$F$3:$G$15,2,)</f>
        <v>Food</v>
      </c>
      <c r="I240" s="8" t="str">
        <f>TEXT(E240,"MMM")</f>
        <v>Aug</v>
      </c>
      <c r="J240" s="8" t="str">
        <f>TEXT(E240,"YYYY")</f>
        <v>2017</v>
      </c>
      <c r="K240" s="5" t="s">
        <v>52</v>
      </c>
    </row>
    <row r="241" spans="1:11" x14ac:dyDescent="0.25">
      <c r="A241" t="s">
        <v>50</v>
      </c>
      <c r="B241" t="s">
        <v>34</v>
      </c>
      <c r="C241" t="s">
        <v>11</v>
      </c>
      <c r="D241" s="8">
        <f>VLOOKUP(C241,RefValues!$F$3:$H$15,3,)</f>
        <v>200301</v>
      </c>
      <c r="E241" s="2">
        <v>42968</v>
      </c>
      <c r="F241" s="7">
        <v>3.22</v>
      </c>
      <c r="G241" t="str">
        <f>VLOOKUP(B241,RefValues!$B$3:$C$18,2,)</f>
        <v>BOpen</v>
      </c>
      <c r="H241" t="str">
        <f>VLOOKUP(C241,RefValues!$F$3:$G$15,2,)</f>
        <v>GenWaste</v>
      </c>
      <c r="I241" s="8" t="str">
        <f>TEXT(E241,"MMM")</f>
        <v>Aug</v>
      </c>
      <c r="J241" s="8" t="str">
        <f>TEXT(E241,"YYYY")</f>
        <v>2017</v>
      </c>
      <c r="K241" s="5" t="s">
        <v>52</v>
      </c>
    </row>
    <row r="242" spans="1:11" x14ac:dyDescent="0.25">
      <c r="A242" t="s">
        <v>50</v>
      </c>
      <c r="B242" t="s">
        <v>7</v>
      </c>
      <c r="C242" t="s">
        <v>37</v>
      </c>
      <c r="D242" s="8">
        <f>VLOOKUP(C242,RefValues!$F$3:$H$15,3,)</f>
        <v>200301</v>
      </c>
      <c r="E242" s="2">
        <v>42968</v>
      </c>
      <c r="F242" s="7">
        <v>0.59</v>
      </c>
      <c r="G242" t="str">
        <f>VLOOKUP(B242,RefValues!$B$3:$C$18,2,)</f>
        <v>1100L</v>
      </c>
      <c r="H242" t="str">
        <f>VLOOKUP(C242,RefValues!$F$3:$G$15,2,)</f>
        <v>GenWaste</v>
      </c>
      <c r="I242" s="8" t="str">
        <f>TEXT(E242,"MMM")</f>
        <v>Aug</v>
      </c>
      <c r="J242" s="8" t="str">
        <f>TEXT(E242,"YYYY")</f>
        <v>2017</v>
      </c>
      <c r="K242" s="5" t="s">
        <v>52</v>
      </c>
    </row>
    <row r="243" spans="1:11" x14ac:dyDescent="0.25">
      <c r="A243" t="s">
        <v>50</v>
      </c>
      <c r="B243" t="s">
        <v>34</v>
      </c>
      <c r="C243" t="s">
        <v>51</v>
      </c>
      <c r="D243" s="8">
        <f>VLOOKUP(C243,RefValues!$F$3:$H$15,3,)</f>
        <v>200140</v>
      </c>
      <c r="E243" s="2">
        <v>42968</v>
      </c>
      <c r="F243" s="7">
        <v>2.48</v>
      </c>
      <c r="G243" t="str">
        <f>VLOOKUP(B243,RefValues!$B$3:$C$18,2,)</f>
        <v>BOpen</v>
      </c>
      <c r="H243" t="str">
        <f>VLOOKUP(C243,RefValues!$F$3:$G$15,2,)</f>
        <v>Metal</v>
      </c>
      <c r="I243" s="8" t="str">
        <f>TEXT(E243,"MMM")</f>
        <v>Aug</v>
      </c>
      <c r="J243" s="8" t="str">
        <f>TEXT(E243,"YYYY")</f>
        <v>2017</v>
      </c>
      <c r="K243" s="5" t="s">
        <v>52</v>
      </c>
    </row>
    <row r="244" spans="1:11" x14ac:dyDescent="0.25">
      <c r="A244" t="s">
        <v>50</v>
      </c>
      <c r="B244" t="s">
        <v>7</v>
      </c>
      <c r="C244" t="s">
        <v>37</v>
      </c>
      <c r="D244" s="8">
        <f>VLOOKUP(C244,RefValues!$F$3:$H$15,3,)</f>
        <v>200301</v>
      </c>
      <c r="E244" s="2">
        <v>42969</v>
      </c>
      <c r="F244" s="7">
        <v>0.25</v>
      </c>
      <c r="G244" t="str">
        <f>VLOOKUP(B244,RefValues!$B$3:$C$18,2,)</f>
        <v>1100L</v>
      </c>
      <c r="H244" t="str">
        <f>VLOOKUP(C244,RefValues!$F$3:$G$15,2,)</f>
        <v>GenWaste</v>
      </c>
      <c r="I244" s="8" t="str">
        <f>TEXT(E244,"MMM")</f>
        <v>Aug</v>
      </c>
      <c r="J244" s="8" t="str">
        <f>TEXT(E244,"YYYY")</f>
        <v>2017</v>
      </c>
      <c r="K244" s="5" t="s">
        <v>52</v>
      </c>
    </row>
    <row r="245" spans="1:11" x14ac:dyDescent="0.25">
      <c r="A245" t="s">
        <v>50</v>
      </c>
      <c r="B245" t="s">
        <v>5</v>
      </c>
      <c r="C245" t="s">
        <v>9</v>
      </c>
      <c r="D245" s="8">
        <f>VLOOKUP(C245,RefValues!$F$3:$H$15,3,)</f>
        <v>200101</v>
      </c>
      <c r="E245" s="2">
        <v>42969</v>
      </c>
      <c r="F245" s="7">
        <v>0.02</v>
      </c>
      <c r="G245" t="str">
        <f>VLOOKUP(B245,RefValues!$B$3:$C$18,2,)</f>
        <v xml:space="preserve">240L </v>
      </c>
      <c r="H245" t="str">
        <f>VLOOKUP(C245,RefValues!$F$3:$G$15,2,)</f>
        <v>Paper</v>
      </c>
      <c r="I245" s="8" t="str">
        <f>TEXT(E245,"MMM")</f>
        <v>Aug</v>
      </c>
      <c r="J245" s="8" t="str">
        <f>TEXT(E245,"YYYY")</f>
        <v>2017</v>
      </c>
      <c r="K245" s="5" t="s">
        <v>52</v>
      </c>
    </row>
    <row r="246" spans="1:11" x14ac:dyDescent="0.25">
      <c r="A246" t="s">
        <v>50</v>
      </c>
      <c r="B246" t="s">
        <v>34</v>
      </c>
      <c r="C246" t="s">
        <v>51</v>
      </c>
      <c r="D246" s="8">
        <f>VLOOKUP(C246,RefValues!$F$3:$H$15,3,)</f>
        <v>200140</v>
      </c>
      <c r="E246" s="2">
        <v>42969</v>
      </c>
      <c r="F246" s="7">
        <v>2.5</v>
      </c>
      <c r="G246" t="str">
        <f>VLOOKUP(B246,RefValues!$B$3:$C$18,2,)</f>
        <v>BOpen</v>
      </c>
      <c r="H246" t="str">
        <f>VLOOKUP(C246,RefValues!$F$3:$G$15,2,)</f>
        <v>Metal</v>
      </c>
      <c r="I246" s="8" t="str">
        <f>TEXT(E246,"MMM")</f>
        <v>Aug</v>
      </c>
      <c r="J246" s="8" t="str">
        <f>TEXT(E246,"YYYY")</f>
        <v>2017</v>
      </c>
      <c r="K246" s="5" t="s">
        <v>52</v>
      </c>
    </row>
    <row r="247" spans="1:11" x14ac:dyDescent="0.25">
      <c r="A247" t="s">
        <v>50</v>
      </c>
      <c r="B247" t="s">
        <v>7</v>
      </c>
      <c r="C247" t="s">
        <v>37</v>
      </c>
      <c r="D247" s="8">
        <f>VLOOKUP(C247,RefValues!$F$3:$H$15,3,)</f>
        <v>200301</v>
      </c>
      <c r="E247" s="2">
        <v>42970</v>
      </c>
      <c r="F247" s="7">
        <v>0.42</v>
      </c>
      <c r="G247" t="str">
        <f>VLOOKUP(B247,RefValues!$B$3:$C$18,2,)</f>
        <v>1100L</v>
      </c>
      <c r="H247" t="str">
        <f>VLOOKUP(C247,RefValues!$F$3:$G$15,2,)</f>
        <v>GenWaste</v>
      </c>
      <c r="I247" s="8" t="str">
        <f>TEXT(E247,"MMM")</f>
        <v>Aug</v>
      </c>
      <c r="J247" s="8" t="str">
        <f>TEXT(E247,"YYYY")</f>
        <v>2017</v>
      </c>
      <c r="K247" s="5" t="s">
        <v>52</v>
      </c>
    </row>
    <row r="248" spans="1:11" x14ac:dyDescent="0.25">
      <c r="A248" t="s">
        <v>50</v>
      </c>
      <c r="B248" t="s">
        <v>5</v>
      </c>
      <c r="C248" t="s">
        <v>6</v>
      </c>
      <c r="D248" s="8">
        <f>VLOOKUP(C248,RefValues!$F$3:$H$15,3,)</f>
        <v>200108</v>
      </c>
      <c r="E248" s="2">
        <v>42970</v>
      </c>
      <c r="F248" s="7">
        <v>0.3</v>
      </c>
      <c r="G248" s="8" t="str">
        <f>VLOOKUP(B248,RefValues!$B$3:$C$18,2,)</f>
        <v xml:space="preserve">240L </v>
      </c>
      <c r="H248" s="8" t="str">
        <f>VLOOKUP(C248,RefValues!$F$3:$G$15,2,)</f>
        <v>Food</v>
      </c>
      <c r="I248" s="8" t="str">
        <f>TEXT(E248,"MMM")</f>
        <v>Aug</v>
      </c>
      <c r="J248" s="8" t="str">
        <f>TEXT(E248,"YYYY")</f>
        <v>2017</v>
      </c>
      <c r="K248" s="5" t="s">
        <v>52</v>
      </c>
    </row>
    <row r="249" spans="1:11" x14ac:dyDescent="0.25">
      <c r="A249" t="s">
        <v>50</v>
      </c>
      <c r="B249" t="s">
        <v>7</v>
      </c>
      <c r="C249" t="s">
        <v>37</v>
      </c>
      <c r="D249" s="8">
        <f>VLOOKUP(C249,RefValues!$F$3:$H$15,3,)</f>
        <v>200301</v>
      </c>
      <c r="E249" s="2">
        <v>42971</v>
      </c>
      <c r="F249" s="7">
        <v>0.24</v>
      </c>
      <c r="G249" s="8" t="str">
        <f>VLOOKUP(B249,RefValues!$B$3:$C$18,2,)</f>
        <v>1100L</v>
      </c>
      <c r="H249" s="8" t="str">
        <f>VLOOKUP(C249,RefValues!$F$3:$G$15,2,)</f>
        <v>GenWaste</v>
      </c>
      <c r="I249" s="8" t="str">
        <f>TEXT(E249,"MMM")</f>
        <v>Aug</v>
      </c>
      <c r="J249" s="8" t="str">
        <f>TEXT(E249,"YYYY")</f>
        <v>2017</v>
      </c>
      <c r="K249" s="5" t="s">
        <v>52</v>
      </c>
    </row>
    <row r="250" spans="1:11" x14ac:dyDescent="0.25">
      <c r="A250" t="s">
        <v>50</v>
      </c>
      <c r="B250" t="s">
        <v>7</v>
      </c>
      <c r="C250" t="s">
        <v>37</v>
      </c>
      <c r="D250" s="8">
        <f>VLOOKUP(C250,RefValues!$F$3:$H$15,3,)</f>
        <v>200301</v>
      </c>
      <c r="E250" s="2">
        <v>42972</v>
      </c>
      <c r="F250" s="7">
        <v>0.3</v>
      </c>
      <c r="G250" s="8" t="str">
        <f>VLOOKUP(B250,RefValues!$B$3:$C$18,2,)</f>
        <v>1100L</v>
      </c>
      <c r="H250" s="8" t="str">
        <f>VLOOKUP(C250,RefValues!$F$3:$G$15,2,)</f>
        <v>GenWaste</v>
      </c>
      <c r="I250" s="8" t="str">
        <f>TEXT(E250,"MMM")</f>
        <v>Aug</v>
      </c>
      <c r="J250" s="8" t="str">
        <f>TEXT(E250,"YYYY")</f>
        <v>2017</v>
      </c>
      <c r="K250" s="5" t="s">
        <v>52</v>
      </c>
    </row>
    <row r="251" spans="1:11" x14ac:dyDescent="0.25">
      <c r="A251" t="s">
        <v>50</v>
      </c>
      <c r="B251" t="s">
        <v>5</v>
      </c>
      <c r="C251" t="s">
        <v>6</v>
      </c>
      <c r="D251" s="8">
        <f>VLOOKUP(C251,RefValues!$F$3:$H$15,3,)</f>
        <v>200108</v>
      </c>
      <c r="E251" s="2">
        <v>42972</v>
      </c>
      <c r="F251" s="7">
        <v>0.14000000000000001</v>
      </c>
      <c r="G251" s="8" t="str">
        <f>VLOOKUP(B251,RefValues!$B$3:$C$18,2,)</f>
        <v xml:space="preserve">240L </v>
      </c>
      <c r="H251" s="8" t="str">
        <f>VLOOKUP(C251,RefValues!$F$3:$G$15,2,)</f>
        <v>Food</v>
      </c>
      <c r="I251" s="8" t="str">
        <f>TEXT(E251,"MMM")</f>
        <v>Aug</v>
      </c>
      <c r="J251" s="8" t="str">
        <f>TEXT(E251,"YYYY")</f>
        <v>2017</v>
      </c>
      <c r="K251" s="5" t="s">
        <v>52</v>
      </c>
    </row>
    <row r="252" spans="1:11" x14ac:dyDescent="0.25">
      <c r="A252" t="s">
        <v>50</v>
      </c>
      <c r="B252" t="s">
        <v>7</v>
      </c>
      <c r="C252" t="s">
        <v>37</v>
      </c>
      <c r="D252" s="8">
        <f>VLOOKUP(C252,RefValues!$F$3:$H$15,3,)</f>
        <v>200301</v>
      </c>
      <c r="E252" s="2">
        <v>42975</v>
      </c>
      <c r="F252" s="7">
        <v>0.42</v>
      </c>
      <c r="G252" s="8" t="str">
        <f>VLOOKUP(B252,RefValues!$B$3:$C$18,2,)</f>
        <v>1100L</v>
      </c>
      <c r="H252" s="8" t="str">
        <f>VLOOKUP(C252,RefValues!$F$3:$G$15,2,)</f>
        <v>GenWaste</v>
      </c>
      <c r="I252" s="8" t="str">
        <f>TEXT(E252,"MMM")</f>
        <v>Aug</v>
      </c>
      <c r="J252" s="8" t="str">
        <f>TEXT(E252,"YYYY")</f>
        <v>2017</v>
      </c>
      <c r="K252" s="5" t="s">
        <v>52</v>
      </c>
    </row>
    <row r="253" spans="1:11" x14ac:dyDescent="0.25">
      <c r="A253" t="s">
        <v>50</v>
      </c>
      <c r="B253" t="s">
        <v>7</v>
      </c>
      <c r="C253" t="s">
        <v>37</v>
      </c>
      <c r="D253" s="8">
        <f>VLOOKUP(C253,RefValues!$F$3:$H$15,3,)</f>
        <v>200301</v>
      </c>
      <c r="E253" s="2">
        <v>42976</v>
      </c>
      <c r="F253" s="7">
        <v>0.33</v>
      </c>
      <c r="G253" s="8" t="str">
        <f>VLOOKUP(B253,RefValues!$B$3:$C$18,2,)</f>
        <v>1100L</v>
      </c>
      <c r="H253" s="8" t="str">
        <f>VLOOKUP(C253,RefValues!$F$3:$G$15,2,)</f>
        <v>GenWaste</v>
      </c>
      <c r="I253" s="8" t="str">
        <f>TEXT(E253,"MMM")</f>
        <v>Aug</v>
      </c>
      <c r="J253" s="8" t="str">
        <f>TEXT(E253,"YYYY")</f>
        <v>2017</v>
      </c>
      <c r="K253" s="5" t="s">
        <v>52</v>
      </c>
    </row>
    <row r="254" spans="1:11" x14ac:dyDescent="0.25">
      <c r="A254" t="s">
        <v>50</v>
      </c>
      <c r="B254" t="s">
        <v>5</v>
      </c>
      <c r="C254" t="s">
        <v>9</v>
      </c>
      <c r="D254" s="8">
        <f>VLOOKUP(C254,RefValues!$F$3:$H$15,3,)</f>
        <v>200101</v>
      </c>
      <c r="E254" s="2">
        <v>42976</v>
      </c>
      <c r="F254" s="7">
        <v>0.08</v>
      </c>
      <c r="G254" s="8" t="str">
        <f>VLOOKUP(B254,RefValues!$B$3:$C$18,2,)</f>
        <v xml:space="preserve">240L </v>
      </c>
      <c r="H254" s="8" t="str">
        <f>VLOOKUP(C254,RefValues!$F$3:$G$15,2,)</f>
        <v>Paper</v>
      </c>
      <c r="I254" s="8" t="str">
        <f>TEXT(E254,"MMM")</f>
        <v>Aug</v>
      </c>
      <c r="J254" s="8" t="str">
        <f>TEXT(E254,"YYYY")</f>
        <v>2017</v>
      </c>
      <c r="K254" s="5" t="s">
        <v>52</v>
      </c>
    </row>
    <row r="255" spans="1:11" x14ac:dyDescent="0.25">
      <c r="A255" t="s">
        <v>50</v>
      </c>
      <c r="B255" t="s">
        <v>33</v>
      </c>
      <c r="C255" t="s">
        <v>51</v>
      </c>
      <c r="D255" s="8">
        <f>VLOOKUP(C255,RefValues!$F$3:$H$15,3,)</f>
        <v>200140</v>
      </c>
      <c r="E255" s="2">
        <v>42976</v>
      </c>
      <c r="F255" s="7">
        <v>1.44</v>
      </c>
      <c r="G255" s="8" t="str">
        <f>VLOOKUP(B255,RefValues!$B$3:$C$18,2,)</f>
        <v>BOpen</v>
      </c>
      <c r="H255" s="8" t="str">
        <f>VLOOKUP(C255,RefValues!$F$3:$G$15,2,)</f>
        <v>Metal</v>
      </c>
      <c r="I255" s="8" t="str">
        <f>TEXT(E255,"MMM")</f>
        <v>Aug</v>
      </c>
      <c r="J255" s="8" t="str">
        <f>TEXT(E255,"YYYY")</f>
        <v>2017</v>
      </c>
      <c r="K255" s="5" t="s">
        <v>52</v>
      </c>
    </row>
    <row r="256" spans="1:11" x14ac:dyDescent="0.25">
      <c r="A256" t="s">
        <v>50</v>
      </c>
      <c r="B256" t="s">
        <v>7</v>
      </c>
      <c r="C256" t="s">
        <v>37</v>
      </c>
      <c r="D256" s="8">
        <f>VLOOKUP(C256,RefValues!$F$3:$H$15,3,)</f>
        <v>200301</v>
      </c>
      <c r="E256" s="2">
        <v>42977</v>
      </c>
      <c r="F256" s="7">
        <v>0.35</v>
      </c>
      <c r="G256" s="8" t="str">
        <f>VLOOKUP(B256,RefValues!$B$3:$C$18,2,)</f>
        <v>1100L</v>
      </c>
      <c r="H256" s="8" t="str">
        <f>VLOOKUP(C256,RefValues!$F$3:$G$15,2,)</f>
        <v>GenWaste</v>
      </c>
      <c r="I256" s="8" t="str">
        <f>TEXT(E256,"MMM")</f>
        <v>Aug</v>
      </c>
      <c r="J256" s="8" t="str">
        <f>TEXT(E256,"YYYY")</f>
        <v>2017</v>
      </c>
      <c r="K256" s="5" t="s">
        <v>52</v>
      </c>
    </row>
    <row r="257" spans="1:11" x14ac:dyDescent="0.25">
      <c r="A257" t="s">
        <v>50</v>
      </c>
      <c r="B257" t="s">
        <v>5</v>
      </c>
      <c r="C257" t="s">
        <v>6</v>
      </c>
      <c r="D257" s="8">
        <f>VLOOKUP(C257,RefValues!$F$3:$H$15,3,)</f>
        <v>200108</v>
      </c>
      <c r="E257" s="2">
        <v>42977</v>
      </c>
      <c r="F257" s="7">
        <v>0.28999999999999998</v>
      </c>
      <c r="G257" s="8" t="str">
        <f>VLOOKUP(B257,RefValues!$B$3:$C$18,2,)</f>
        <v xml:space="preserve">240L </v>
      </c>
      <c r="H257" s="8" t="str">
        <f>VLOOKUP(C257,RefValues!$F$3:$G$15,2,)</f>
        <v>Food</v>
      </c>
      <c r="I257" s="8" t="str">
        <f>TEXT(E257,"MMM")</f>
        <v>Aug</v>
      </c>
      <c r="J257" s="8" t="str">
        <f>TEXT(E257,"YYYY")</f>
        <v>2017</v>
      </c>
      <c r="K257" s="5" t="s">
        <v>52</v>
      </c>
    </row>
    <row r="258" spans="1:11" x14ac:dyDescent="0.25">
      <c r="A258" t="s">
        <v>50</v>
      </c>
      <c r="B258" t="s">
        <v>7</v>
      </c>
      <c r="C258" t="s">
        <v>37</v>
      </c>
      <c r="D258" s="8">
        <f>VLOOKUP(C258,RefValues!$F$3:$H$15,3,)</f>
        <v>200301</v>
      </c>
      <c r="E258" s="2">
        <v>42978</v>
      </c>
      <c r="F258" s="7">
        <v>0.32</v>
      </c>
      <c r="G258" s="8" t="str">
        <f>VLOOKUP(B258,RefValues!$B$3:$C$18,2,)</f>
        <v>1100L</v>
      </c>
      <c r="H258" s="8" t="str">
        <f>VLOOKUP(C258,RefValues!$F$3:$G$15,2,)</f>
        <v>GenWaste</v>
      </c>
      <c r="I258" s="8" t="str">
        <f>TEXT(E258,"MMM")</f>
        <v>Aug</v>
      </c>
      <c r="J258" s="8" t="str">
        <f>TEXT(E258,"YYYY")</f>
        <v>2017</v>
      </c>
      <c r="K258" s="5" t="s">
        <v>52</v>
      </c>
    </row>
    <row r="259" spans="1:11" x14ac:dyDescent="0.25">
      <c r="A259" t="s">
        <v>44</v>
      </c>
      <c r="B259" t="s">
        <v>10</v>
      </c>
      <c r="C259" t="s">
        <v>11</v>
      </c>
      <c r="D259" s="8">
        <f>VLOOKUP(C259,RefValues!$F$3:$H$15,3,)</f>
        <v>200301</v>
      </c>
      <c r="E259" s="2">
        <v>42979</v>
      </c>
      <c r="F259" s="7">
        <v>0</v>
      </c>
      <c r="G259" s="8" t="str">
        <f>VLOOKUP(B259,RefValues!$B$3:$C$18,2,)</f>
        <v>BOpen</v>
      </c>
      <c r="H259" s="8" t="str">
        <f>VLOOKUP(C259,RefValues!$F$3:$G$15,2,)</f>
        <v>GenWaste</v>
      </c>
      <c r="I259" s="8" t="str">
        <f>TEXT(E259,"MMM")</f>
        <v>Sep</v>
      </c>
      <c r="J259" s="8" t="str">
        <f>TEXT(E259,"YYYY")</f>
        <v>2017</v>
      </c>
      <c r="K259" s="5" t="s">
        <v>52</v>
      </c>
    </row>
    <row r="260" spans="1:11" x14ac:dyDescent="0.25">
      <c r="A260" t="s">
        <v>44</v>
      </c>
      <c r="B260" t="s">
        <v>7</v>
      </c>
      <c r="C260" t="s">
        <v>37</v>
      </c>
      <c r="D260" s="8">
        <f>VLOOKUP(C260,RefValues!$F$3:$H$15,3,)</f>
        <v>200301</v>
      </c>
      <c r="E260" s="2">
        <v>42979</v>
      </c>
      <c r="F260" s="7">
        <v>0.44</v>
      </c>
      <c r="G260" s="8" t="str">
        <f>VLOOKUP(B260,RefValues!$B$3:$C$18,2,)</f>
        <v>1100L</v>
      </c>
      <c r="H260" s="8" t="str">
        <f>VLOOKUP(C260,RefValues!$F$3:$G$15,2,)</f>
        <v>GenWaste</v>
      </c>
      <c r="I260" s="8" t="str">
        <f>TEXT(E260,"MMM")</f>
        <v>Sep</v>
      </c>
      <c r="J260" s="8" t="str">
        <f>TEXT(E260,"YYYY")</f>
        <v>2017</v>
      </c>
      <c r="K260" s="5" t="s">
        <v>52</v>
      </c>
    </row>
    <row r="261" spans="1:11" x14ac:dyDescent="0.25">
      <c r="A261" t="s">
        <v>44</v>
      </c>
      <c r="B261" t="s">
        <v>7</v>
      </c>
      <c r="C261" t="s">
        <v>37</v>
      </c>
      <c r="D261" s="8">
        <f>VLOOKUP(C261,RefValues!$F$3:$H$15,3,)</f>
        <v>200301</v>
      </c>
      <c r="E261" s="2">
        <v>42979</v>
      </c>
      <c r="F261" s="7">
        <v>0</v>
      </c>
      <c r="G261" s="8" t="str">
        <f>VLOOKUP(B261,RefValues!$B$3:$C$18,2,)</f>
        <v>1100L</v>
      </c>
      <c r="H261" s="8" t="str">
        <f>VLOOKUP(C261,RefValues!$F$3:$G$15,2,)</f>
        <v>GenWaste</v>
      </c>
      <c r="I261" s="8" t="str">
        <f>TEXT(E261,"MMM")</f>
        <v>Sep</v>
      </c>
      <c r="J261" s="8" t="str">
        <f>TEXT(E261,"YYYY")</f>
        <v>2017</v>
      </c>
      <c r="K261" s="5" t="s">
        <v>52</v>
      </c>
    </row>
    <row r="262" spans="1:11" x14ac:dyDescent="0.25">
      <c r="A262" t="s">
        <v>44</v>
      </c>
      <c r="B262" t="s">
        <v>12</v>
      </c>
      <c r="C262" t="s">
        <v>13</v>
      </c>
      <c r="D262" s="8">
        <f>VLOOKUP(C262,RefValues!$F$3:$H$15,3,)</f>
        <v>150106</v>
      </c>
      <c r="E262" s="2">
        <v>42979</v>
      </c>
      <c r="F262" s="7">
        <v>0</v>
      </c>
      <c r="G262" s="8" t="str">
        <f>VLOOKUP(B262,RefValues!$B$3:$C$18,2,)</f>
        <v>Comp</v>
      </c>
      <c r="H262" s="8" t="str">
        <f>VLOOKUP(C262,RefValues!$F$3:$G$15,2,)</f>
        <v>DMR</v>
      </c>
      <c r="I262" s="8" t="str">
        <f>TEXT(E262,"MMM")</f>
        <v>Sep</v>
      </c>
      <c r="J262" s="8" t="str">
        <f>TEXT(E262,"YYYY")</f>
        <v>2017</v>
      </c>
      <c r="K262" s="5" t="s">
        <v>52</v>
      </c>
    </row>
    <row r="263" spans="1:11" x14ac:dyDescent="0.25">
      <c r="A263" t="s">
        <v>44</v>
      </c>
      <c r="B263" t="s">
        <v>5</v>
      </c>
      <c r="C263" t="s">
        <v>53</v>
      </c>
      <c r="D263" s="8">
        <f>VLOOKUP(C263,RefValues!$F$3:$H$15,3,)</f>
        <v>200108</v>
      </c>
      <c r="E263" s="2">
        <v>42979</v>
      </c>
      <c r="F263" s="7">
        <v>0.11</v>
      </c>
      <c r="G263" s="8" t="str">
        <f>VLOOKUP(B263,RefValues!$B$3:$C$18,2,)</f>
        <v xml:space="preserve">240L </v>
      </c>
      <c r="H263" s="8" t="str">
        <f>VLOOKUP(C263,RefValues!$F$3:$G$15,2,)</f>
        <v>Food</v>
      </c>
      <c r="I263" s="8" t="str">
        <f>TEXT(E263,"MMM")</f>
        <v>Sep</v>
      </c>
      <c r="J263" s="8" t="str">
        <f>TEXT(E263,"YYYY")</f>
        <v>2017</v>
      </c>
      <c r="K263" s="5" t="s">
        <v>52</v>
      </c>
    </row>
    <row r="264" spans="1:11" x14ac:dyDescent="0.25">
      <c r="A264" t="s">
        <v>44</v>
      </c>
      <c r="B264" t="s">
        <v>10</v>
      </c>
      <c r="C264" t="s">
        <v>11</v>
      </c>
      <c r="D264" s="8">
        <f>VLOOKUP(C264,RefValues!$F$3:$H$15,3,)</f>
        <v>200301</v>
      </c>
      <c r="E264" s="2">
        <v>42979</v>
      </c>
      <c r="F264" s="7">
        <v>0</v>
      </c>
      <c r="G264" s="8" t="str">
        <f>VLOOKUP(B264,RefValues!$B$3:$C$18,2,)</f>
        <v>BOpen</v>
      </c>
      <c r="H264" s="8" t="str">
        <f>VLOOKUP(C264,RefValues!$F$3:$G$15,2,)</f>
        <v>GenWaste</v>
      </c>
      <c r="I264" s="8" t="str">
        <f>TEXT(E264,"MMM")</f>
        <v>Sep</v>
      </c>
      <c r="J264" s="8" t="str">
        <f>TEXT(E264,"YYYY")</f>
        <v>2017</v>
      </c>
      <c r="K264" s="5" t="s">
        <v>52</v>
      </c>
    </row>
    <row r="265" spans="1:11" x14ac:dyDescent="0.25">
      <c r="A265" t="s">
        <v>44</v>
      </c>
      <c r="B265" t="s">
        <v>7</v>
      </c>
      <c r="C265" t="s">
        <v>37</v>
      </c>
      <c r="D265" s="8">
        <f>VLOOKUP(C265,RefValues!$F$3:$H$15,3,)</f>
        <v>200301</v>
      </c>
      <c r="E265" s="2">
        <v>42979</v>
      </c>
      <c r="F265" s="7">
        <v>0.44</v>
      </c>
      <c r="G265" s="8" t="str">
        <f>VLOOKUP(B265,RefValues!$B$3:$C$18,2,)</f>
        <v>1100L</v>
      </c>
      <c r="H265" s="8" t="str">
        <f>VLOOKUP(C265,RefValues!$F$3:$G$15,2,)</f>
        <v>GenWaste</v>
      </c>
      <c r="I265" s="8" t="str">
        <f>TEXT(E265,"MMM")</f>
        <v>Sep</v>
      </c>
      <c r="J265" s="8" t="str">
        <f>TEXT(E265,"YYYY")</f>
        <v>2017</v>
      </c>
      <c r="K265" s="5" t="s">
        <v>52</v>
      </c>
    </row>
    <row r="266" spans="1:11" x14ac:dyDescent="0.25">
      <c r="A266" t="s">
        <v>44</v>
      </c>
      <c r="B266" t="s">
        <v>7</v>
      </c>
      <c r="C266" t="s">
        <v>37</v>
      </c>
      <c r="D266" s="8">
        <f>VLOOKUP(C266,RefValues!$F$3:$H$15,3,)</f>
        <v>200301</v>
      </c>
      <c r="E266" s="2">
        <v>42979</v>
      </c>
      <c r="F266" s="7">
        <v>0</v>
      </c>
      <c r="G266" s="8" t="str">
        <f>VLOOKUP(B266,RefValues!$B$3:$C$18,2,)</f>
        <v>1100L</v>
      </c>
      <c r="H266" s="8" t="str">
        <f>VLOOKUP(C266,RefValues!$F$3:$G$15,2,)</f>
        <v>GenWaste</v>
      </c>
      <c r="I266" s="8" t="str">
        <f>TEXT(E266,"MMM")</f>
        <v>Sep</v>
      </c>
      <c r="J266" s="8" t="str">
        <f>TEXT(E266,"YYYY")</f>
        <v>2017</v>
      </c>
      <c r="K266" s="5" t="s">
        <v>52</v>
      </c>
    </row>
    <row r="267" spans="1:11" x14ac:dyDescent="0.25">
      <c r="A267" t="s">
        <v>44</v>
      </c>
      <c r="B267" t="s">
        <v>12</v>
      </c>
      <c r="C267" t="s">
        <v>13</v>
      </c>
      <c r="D267" s="8">
        <f>VLOOKUP(C267,RefValues!$F$3:$H$15,3,)</f>
        <v>150106</v>
      </c>
      <c r="E267" s="2">
        <v>42979</v>
      </c>
      <c r="F267" s="7">
        <v>0</v>
      </c>
      <c r="G267" s="8" t="str">
        <f>VLOOKUP(B267,RefValues!$B$3:$C$18,2,)</f>
        <v>Comp</v>
      </c>
      <c r="H267" s="8" t="str">
        <f>VLOOKUP(C267,RefValues!$F$3:$G$15,2,)</f>
        <v>DMR</v>
      </c>
      <c r="I267" s="8" t="str">
        <f>TEXT(E267,"MMM")</f>
        <v>Sep</v>
      </c>
      <c r="J267" s="8" t="str">
        <f>TEXT(E267,"YYYY")</f>
        <v>2017</v>
      </c>
      <c r="K267" s="5" t="s">
        <v>52</v>
      </c>
    </row>
    <row r="268" spans="1:11" x14ac:dyDescent="0.25">
      <c r="A268" t="s">
        <v>44</v>
      </c>
      <c r="B268" t="s">
        <v>5</v>
      </c>
      <c r="C268" t="s">
        <v>53</v>
      </c>
      <c r="D268" s="8">
        <f>VLOOKUP(C268,RefValues!$F$3:$H$15,3,)</f>
        <v>200108</v>
      </c>
      <c r="E268" s="2">
        <v>42979</v>
      </c>
      <c r="F268" s="7">
        <v>0.11</v>
      </c>
      <c r="G268" s="8" t="str">
        <f>VLOOKUP(B268,RefValues!$B$3:$C$18,2,)</f>
        <v xml:space="preserve">240L </v>
      </c>
      <c r="H268" s="8" t="str">
        <f>VLOOKUP(C268,RefValues!$F$3:$G$15,2,)</f>
        <v>Food</v>
      </c>
      <c r="I268" s="8" t="str">
        <f>TEXT(E268,"MMM")</f>
        <v>Sep</v>
      </c>
      <c r="J268" s="8" t="str">
        <f>TEXT(E268,"YYYY")</f>
        <v>2017</v>
      </c>
      <c r="K268" s="5" t="s">
        <v>52</v>
      </c>
    </row>
    <row r="269" spans="1:11" x14ac:dyDescent="0.25">
      <c r="A269" t="s">
        <v>44</v>
      </c>
      <c r="B269" t="s">
        <v>7</v>
      </c>
      <c r="C269" t="s">
        <v>37</v>
      </c>
      <c r="D269" s="8">
        <f>VLOOKUP(C269,RefValues!$F$3:$H$15,3,)</f>
        <v>200301</v>
      </c>
      <c r="E269" s="2">
        <v>42982</v>
      </c>
      <c r="F269" s="7">
        <v>0.52</v>
      </c>
      <c r="G269" s="8" t="str">
        <f>VLOOKUP(B269,RefValues!$B$3:$C$18,2,)</f>
        <v>1100L</v>
      </c>
      <c r="H269" s="8" t="str">
        <f>VLOOKUP(C269,RefValues!$F$3:$G$15,2,)</f>
        <v>GenWaste</v>
      </c>
      <c r="I269" s="8" t="str">
        <f>TEXT(E269,"MMM")</f>
        <v>Sep</v>
      </c>
      <c r="J269" s="8" t="str">
        <f>TEXT(E269,"YYYY")</f>
        <v>2017</v>
      </c>
      <c r="K269" s="5" t="s">
        <v>52</v>
      </c>
    </row>
    <row r="270" spans="1:11" x14ac:dyDescent="0.25">
      <c r="A270" t="s">
        <v>44</v>
      </c>
      <c r="B270" t="s">
        <v>7</v>
      </c>
      <c r="C270" t="s">
        <v>37</v>
      </c>
      <c r="D270" s="8">
        <f>VLOOKUP(C270,RefValues!$F$3:$H$15,3,)</f>
        <v>200301</v>
      </c>
      <c r="E270" s="2">
        <v>42982</v>
      </c>
      <c r="F270" s="7">
        <v>0.52</v>
      </c>
      <c r="G270" s="8" t="str">
        <f>VLOOKUP(B270,RefValues!$B$3:$C$18,2,)</f>
        <v>1100L</v>
      </c>
      <c r="H270" s="8" t="str">
        <f>VLOOKUP(C270,RefValues!$F$3:$G$15,2,)</f>
        <v>GenWaste</v>
      </c>
      <c r="I270" s="8" t="str">
        <f>TEXT(E270,"MMM")</f>
        <v>Sep</v>
      </c>
      <c r="J270" s="8" t="str">
        <f>TEXT(E270,"YYYY")</f>
        <v>2017</v>
      </c>
      <c r="K270" s="5" t="s">
        <v>52</v>
      </c>
    </row>
    <row r="271" spans="1:11" x14ac:dyDescent="0.25">
      <c r="A271" t="s">
        <v>44</v>
      </c>
      <c r="B271" t="s">
        <v>7</v>
      </c>
      <c r="C271" t="s">
        <v>37</v>
      </c>
      <c r="D271" s="8">
        <f>VLOOKUP(C271,RefValues!$F$3:$H$15,3,)</f>
        <v>200301</v>
      </c>
      <c r="E271" s="2">
        <v>42983</v>
      </c>
      <c r="F271" s="7">
        <v>0</v>
      </c>
      <c r="G271" s="8" t="str">
        <f>VLOOKUP(B271,RefValues!$B$3:$C$18,2,)</f>
        <v>1100L</v>
      </c>
      <c r="H271" s="8" t="str">
        <f>VLOOKUP(C271,RefValues!$F$3:$G$15,2,)</f>
        <v>GenWaste</v>
      </c>
      <c r="I271" s="8" t="str">
        <f>TEXT(E271,"MMM")</f>
        <v>Sep</v>
      </c>
      <c r="J271" s="8" t="str">
        <f>TEXT(E271,"YYYY")</f>
        <v>2017</v>
      </c>
      <c r="K271" s="5" t="s">
        <v>52</v>
      </c>
    </row>
    <row r="272" spans="1:11" x14ac:dyDescent="0.25">
      <c r="A272" t="s">
        <v>44</v>
      </c>
      <c r="B272" t="s">
        <v>5</v>
      </c>
      <c r="C272" t="s">
        <v>9</v>
      </c>
      <c r="D272" s="8">
        <f>VLOOKUP(C272,RefValues!$F$3:$H$15,3,)</f>
        <v>200101</v>
      </c>
      <c r="E272" s="2">
        <v>42983</v>
      </c>
      <c r="F272" s="7">
        <v>0.1</v>
      </c>
      <c r="G272" s="8" t="str">
        <f>VLOOKUP(B272,RefValues!$B$3:$C$18,2,)</f>
        <v xml:space="preserve">240L </v>
      </c>
      <c r="H272" s="8" t="str">
        <f>VLOOKUP(C272,RefValues!$F$3:$G$15,2,)</f>
        <v>Paper</v>
      </c>
      <c r="I272" s="8" t="str">
        <f>TEXT(E272,"MMM")</f>
        <v>Sep</v>
      </c>
      <c r="J272" s="8" t="str">
        <f>TEXT(E272,"YYYY")</f>
        <v>2017</v>
      </c>
      <c r="K272" s="5" t="s">
        <v>52</v>
      </c>
    </row>
    <row r="273" spans="1:11" x14ac:dyDescent="0.25">
      <c r="A273" t="s">
        <v>44</v>
      </c>
      <c r="B273" t="s">
        <v>7</v>
      </c>
      <c r="C273" t="s">
        <v>37</v>
      </c>
      <c r="D273" s="8">
        <f>VLOOKUP(C273,RefValues!$F$3:$H$15,3,)</f>
        <v>200301</v>
      </c>
      <c r="E273" s="2">
        <v>42983</v>
      </c>
      <c r="F273" s="7">
        <v>0</v>
      </c>
      <c r="G273" s="8" t="str">
        <f>VLOOKUP(B273,RefValues!$B$3:$C$18,2,)</f>
        <v>1100L</v>
      </c>
      <c r="H273" s="8" t="str">
        <f>VLOOKUP(C273,RefValues!$F$3:$G$15,2,)</f>
        <v>GenWaste</v>
      </c>
      <c r="I273" s="8" t="str">
        <f>TEXT(E273,"MMM")</f>
        <v>Sep</v>
      </c>
      <c r="J273" s="8" t="str">
        <f>TEXT(E273,"YYYY")</f>
        <v>2017</v>
      </c>
      <c r="K273" s="5" t="s">
        <v>52</v>
      </c>
    </row>
    <row r="274" spans="1:11" x14ac:dyDescent="0.25">
      <c r="A274" t="s">
        <v>44</v>
      </c>
      <c r="B274" t="s">
        <v>5</v>
      </c>
      <c r="C274" t="s">
        <v>9</v>
      </c>
      <c r="D274" s="8">
        <f>VLOOKUP(C274,RefValues!$F$3:$H$15,3,)</f>
        <v>200101</v>
      </c>
      <c r="E274" s="2">
        <v>42983</v>
      </c>
      <c r="F274" s="7">
        <v>0.1</v>
      </c>
      <c r="G274" s="8" t="str">
        <f>VLOOKUP(B274,RefValues!$B$3:$C$18,2,)</f>
        <v xml:space="preserve">240L </v>
      </c>
      <c r="H274" s="8" t="str">
        <f>VLOOKUP(C274,RefValues!$F$3:$G$15,2,)</f>
        <v>Paper</v>
      </c>
      <c r="I274" s="8" t="str">
        <f>TEXT(E274,"MMM")</f>
        <v>Sep</v>
      </c>
      <c r="J274" s="8" t="str">
        <f>TEXT(E274,"YYYY")</f>
        <v>2017</v>
      </c>
      <c r="K274" s="5" t="s">
        <v>52</v>
      </c>
    </row>
    <row r="275" spans="1:11" x14ac:dyDescent="0.25">
      <c r="A275" t="s">
        <v>44</v>
      </c>
      <c r="B275" t="s">
        <v>7</v>
      </c>
      <c r="C275" t="s">
        <v>37</v>
      </c>
      <c r="D275" s="8">
        <f>VLOOKUP(C275,RefValues!$F$3:$H$15,3,)</f>
        <v>200301</v>
      </c>
      <c r="E275" s="2">
        <v>42984</v>
      </c>
      <c r="F275" s="7">
        <v>0.26</v>
      </c>
      <c r="G275" s="8" t="str">
        <f>VLOOKUP(B275,RefValues!$B$3:$C$18,2,)</f>
        <v>1100L</v>
      </c>
      <c r="H275" s="8" t="str">
        <f>VLOOKUP(C275,RefValues!$F$3:$G$15,2,)</f>
        <v>GenWaste</v>
      </c>
      <c r="I275" s="8" t="str">
        <f>TEXT(E275,"MMM")</f>
        <v>Sep</v>
      </c>
      <c r="J275" s="8" t="str">
        <f>TEXT(E275,"YYYY")</f>
        <v>2017</v>
      </c>
      <c r="K275" s="5" t="s">
        <v>52</v>
      </c>
    </row>
    <row r="276" spans="1:11" x14ac:dyDescent="0.25">
      <c r="A276" t="s">
        <v>44</v>
      </c>
      <c r="B276" t="s">
        <v>5</v>
      </c>
      <c r="C276" t="s">
        <v>53</v>
      </c>
      <c r="D276" s="8">
        <f>VLOOKUP(C276,RefValues!$F$3:$H$15,3,)</f>
        <v>200108</v>
      </c>
      <c r="E276" s="2">
        <v>42984</v>
      </c>
      <c r="F276" s="7">
        <v>0.35</v>
      </c>
      <c r="G276" s="8" t="str">
        <f>VLOOKUP(B276,RefValues!$B$3:$C$18,2,)</f>
        <v xml:space="preserve">240L </v>
      </c>
      <c r="H276" s="8" t="str">
        <f>VLOOKUP(C276,RefValues!$F$3:$G$15,2,)</f>
        <v>Food</v>
      </c>
      <c r="I276" s="8" t="str">
        <f>TEXT(E276,"MMM")</f>
        <v>Sep</v>
      </c>
      <c r="J276" s="8" t="str">
        <f>TEXT(E276,"YYYY")</f>
        <v>2017</v>
      </c>
      <c r="K276" s="5" t="s">
        <v>52</v>
      </c>
    </row>
    <row r="277" spans="1:11" x14ac:dyDescent="0.25">
      <c r="A277" t="s">
        <v>44</v>
      </c>
      <c r="B277" t="s">
        <v>7</v>
      </c>
      <c r="C277" t="s">
        <v>37</v>
      </c>
      <c r="D277" s="8">
        <f>VLOOKUP(C277,RefValues!$F$3:$H$15,3,)</f>
        <v>200301</v>
      </c>
      <c r="E277" s="2">
        <v>42984</v>
      </c>
      <c r="F277" s="7">
        <v>0.26</v>
      </c>
      <c r="G277" s="8" t="str">
        <f>VLOOKUP(B277,RefValues!$B$3:$C$18,2,)</f>
        <v>1100L</v>
      </c>
      <c r="H277" s="8" t="str">
        <f>VLOOKUP(C277,RefValues!$F$3:$G$15,2,)</f>
        <v>GenWaste</v>
      </c>
      <c r="I277" s="8" t="str">
        <f>TEXT(E277,"MMM")</f>
        <v>Sep</v>
      </c>
      <c r="J277" s="8" t="str">
        <f>TEXT(E277,"YYYY")</f>
        <v>2017</v>
      </c>
      <c r="K277" s="5" t="s">
        <v>52</v>
      </c>
    </row>
    <row r="278" spans="1:11" x14ac:dyDescent="0.25">
      <c r="A278" t="s">
        <v>44</v>
      </c>
      <c r="B278" t="s">
        <v>5</v>
      </c>
      <c r="C278" t="s">
        <v>53</v>
      </c>
      <c r="D278" s="8">
        <f>VLOOKUP(C278,RefValues!$F$3:$H$15,3,)</f>
        <v>200108</v>
      </c>
      <c r="E278" s="2">
        <v>42984</v>
      </c>
      <c r="F278" s="7">
        <v>0.35</v>
      </c>
      <c r="G278" s="8" t="str">
        <f>VLOOKUP(B278,RefValues!$B$3:$C$18,2,)</f>
        <v xml:space="preserve">240L </v>
      </c>
      <c r="H278" s="8" t="str">
        <f>VLOOKUP(C278,RefValues!$F$3:$G$15,2,)</f>
        <v>Food</v>
      </c>
      <c r="I278" s="8" t="str">
        <f>TEXT(E278,"MMM")</f>
        <v>Sep</v>
      </c>
      <c r="J278" s="8" t="str">
        <f>TEXT(E278,"YYYY")</f>
        <v>2017</v>
      </c>
      <c r="K278" s="5" t="s">
        <v>52</v>
      </c>
    </row>
    <row r="279" spans="1:11" x14ac:dyDescent="0.25">
      <c r="A279" t="s">
        <v>44</v>
      </c>
      <c r="B279" t="s">
        <v>7</v>
      </c>
      <c r="C279" t="s">
        <v>37</v>
      </c>
      <c r="D279" s="8">
        <f>VLOOKUP(C279,RefValues!$F$3:$H$15,3,)</f>
        <v>200301</v>
      </c>
      <c r="E279" s="2">
        <v>42985</v>
      </c>
      <c r="F279" s="7">
        <v>0.33</v>
      </c>
      <c r="G279" s="8" t="str">
        <f>VLOOKUP(B279,RefValues!$B$3:$C$18,2,)</f>
        <v>1100L</v>
      </c>
      <c r="H279" s="8" t="str">
        <f>VLOOKUP(C279,RefValues!$F$3:$G$15,2,)</f>
        <v>GenWaste</v>
      </c>
      <c r="I279" s="8" t="str">
        <f>TEXT(E279,"MMM")</f>
        <v>Sep</v>
      </c>
      <c r="J279" s="8" t="str">
        <f>TEXT(E279,"YYYY")</f>
        <v>2017</v>
      </c>
      <c r="K279" s="5" t="s">
        <v>52</v>
      </c>
    </row>
    <row r="280" spans="1:11" x14ac:dyDescent="0.25">
      <c r="A280" t="s">
        <v>44</v>
      </c>
      <c r="B280" t="s">
        <v>12</v>
      </c>
      <c r="C280" t="s">
        <v>13</v>
      </c>
      <c r="D280" s="8">
        <f>VLOOKUP(C280,RefValues!$F$3:$H$15,3,)</f>
        <v>150106</v>
      </c>
      <c r="E280" s="2">
        <v>42985</v>
      </c>
      <c r="F280" s="7">
        <v>5.86</v>
      </c>
      <c r="G280" s="8" t="str">
        <f>VLOOKUP(B280,RefValues!$B$3:$C$18,2,)</f>
        <v>Comp</v>
      </c>
      <c r="H280" s="8" t="str">
        <f>VLOOKUP(C280,RefValues!$F$3:$G$15,2,)</f>
        <v>DMR</v>
      </c>
      <c r="I280" s="8" t="str">
        <f>TEXT(E280,"MMM")</f>
        <v>Sep</v>
      </c>
      <c r="J280" s="8" t="str">
        <f>TEXT(E280,"YYYY")</f>
        <v>2017</v>
      </c>
      <c r="K280" s="5" t="s">
        <v>52</v>
      </c>
    </row>
    <row r="281" spans="1:11" x14ac:dyDescent="0.25">
      <c r="A281" t="s">
        <v>44</v>
      </c>
      <c r="B281" t="s">
        <v>7</v>
      </c>
      <c r="C281" t="s">
        <v>37</v>
      </c>
      <c r="D281" s="8">
        <f>VLOOKUP(C281,RefValues!$F$3:$H$15,3,)</f>
        <v>200301</v>
      </c>
      <c r="E281" s="2">
        <v>42985</v>
      </c>
      <c r="F281" s="7">
        <v>0.33</v>
      </c>
      <c r="G281" s="8" t="str">
        <f>VLOOKUP(B281,RefValues!$B$3:$C$18,2,)</f>
        <v>1100L</v>
      </c>
      <c r="H281" s="8" t="str">
        <f>VLOOKUP(C281,RefValues!$F$3:$G$15,2,)</f>
        <v>GenWaste</v>
      </c>
      <c r="I281" s="8" t="str">
        <f>TEXT(E281,"MMM")</f>
        <v>Sep</v>
      </c>
      <c r="J281" s="8" t="str">
        <f>TEXT(E281,"YYYY")</f>
        <v>2017</v>
      </c>
      <c r="K281" s="5" t="s">
        <v>52</v>
      </c>
    </row>
    <row r="282" spans="1:11" x14ac:dyDescent="0.25">
      <c r="A282" t="s">
        <v>44</v>
      </c>
      <c r="B282" t="s">
        <v>12</v>
      </c>
      <c r="C282" t="s">
        <v>13</v>
      </c>
      <c r="D282" s="8">
        <f>VLOOKUP(C282,RefValues!$F$3:$H$15,3,)</f>
        <v>150106</v>
      </c>
      <c r="E282" s="2">
        <v>42985</v>
      </c>
      <c r="F282" s="7">
        <v>5.86</v>
      </c>
      <c r="G282" s="8" t="str">
        <f>VLOOKUP(B282,RefValues!$B$3:$C$18,2,)</f>
        <v>Comp</v>
      </c>
      <c r="H282" s="8" t="str">
        <f>VLOOKUP(C282,RefValues!$F$3:$G$15,2,)</f>
        <v>DMR</v>
      </c>
      <c r="I282" s="8" t="str">
        <f>TEXT(E282,"MMM")</f>
        <v>Sep</v>
      </c>
      <c r="J282" s="8" t="str">
        <f>TEXT(E282,"YYYY")</f>
        <v>2017</v>
      </c>
      <c r="K282" s="5" t="s">
        <v>52</v>
      </c>
    </row>
    <row r="283" spans="1:11" x14ac:dyDescent="0.25">
      <c r="A283" t="s">
        <v>44</v>
      </c>
      <c r="B283" t="s">
        <v>7</v>
      </c>
      <c r="C283" t="s">
        <v>37</v>
      </c>
      <c r="D283" s="8">
        <f>VLOOKUP(C283,RefValues!$F$3:$H$15,3,)</f>
        <v>200301</v>
      </c>
      <c r="E283" s="2">
        <v>42986</v>
      </c>
      <c r="F283" s="7">
        <v>0.4</v>
      </c>
      <c r="G283" s="8" t="str">
        <f>VLOOKUP(B283,RefValues!$B$3:$C$18,2,)</f>
        <v>1100L</v>
      </c>
      <c r="H283" s="8" t="str">
        <f>VLOOKUP(C283,RefValues!$F$3:$G$15,2,)</f>
        <v>GenWaste</v>
      </c>
      <c r="I283" s="8" t="str">
        <f>TEXT(E283,"MMM")</f>
        <v>Sep</v>
      </c>
      <c r="J283" s="8" t="str">
        <f>TEXT(E283,"YYYY")</f>
        <v>2017</v>
      </c>
      <c r="K283" s="5" t="s">
        <v>52</v>
      </c>
    </row>
    <row r="284" spans="1:11" x14ac:dyDescent="0.25">
      <c r="A284" t="s">
        <v>44</v>
      </c>
      <c r="B284" t="s">
        <v>5</v>
      </c>
      <c r="C284" t="s">
        <v>53</v>
      </c>
      <c r="D284" s="8">
        <f>VLOOKUP(C284,RefValues!$F$3:$H$15,3,)</f>
        <v>200108</v>
      </c>
      <c r="E284" s="2">
        <v>42986</v>
      </c>
      <c r="F284" s="7">
        <v>0.14000000000000001</v>
      </c>
      <c r="G284" s="8" t="str">
        <f>VLOOKUP(B284,RefValues!$B$3:$C$18,2,)</f>
        <v xml:space="preserve">240L </v>
      </c>
      <c r="H284" s="8" t="str">
        <f>VLOOKUP(C284,RefValues!$F$3:$G$15,2,)</f>
        <v>Food</v>
      </c>
      <c r="I284" s="8" t="str">
        <f>TEXT(E284,"MMM")</f>
        <v>Sep</v>
      </c>
      <c r="J284" s="8" t="str">
        <f>TEXT(E284,"YYYY")</f>
        <v>2017</v>
      </c>
      <c r="K284" s="5" t="s">
        <v>52</v>
      </c>
    </row>
    <row r="285" spans="1:11" x14ac:dyDescent="0.25">
      <c r="A285" t="s">
        <v>44</v>
      </c>
      <c r="B285" t="s">
        <v>7</v>
      </c>
      <c r="C285" t="s">
        <v>37</v>
      </c>
      <c r="D285" s="8">
        <f>VLOOKUP(C285,RefValues!$F$3:$H$15,3,)</f>
        <v>200301</v>
      </c>
      <c r="E285" s="2">
        <v>42986</v>
      </c>
      <c r="F285" s="7">
        <v>0.4</v>
      </c>
      <c r="G285" s="8" t="str">
        <f>VLOOKUP(B285,RefValues!$B$3:$C$18,2,)</f>
        <v>1100L</v>
      </c>
      <c r="H285" s="8" t="str">
        <f>VLOOKUP(C285,RefValues!$F$3:$G$15,2,)</f>
        <v>GenWaste</v>
      </c>
      <c r="I285" s="8" t="str">
        <f>TEXT(E285,"MMM")</f>
        <v>Sep</v>
      </c>
      <c r="J285" s="8" t="str">
        <f>TEXT(E285,"YYYY")</f>
        <v>2017</v>
      </c>
      <c r="K285" s="5" t="s">
        <v>52</v>
      </c>
    </row>
    <row r="286" spans="1:11" x14ac:dyDescent="0.25">
      <c r="A286" t="s">
        <v>44</v>
      </c>
      <c r="B286" t="s">
        <v>5</v>
      </c>
      <c r="C286" t="s">
        <v>53</v>
      </c>
      <c r="D286" s="8">
        <f>VLOOKUP(C286,RefValues!$F$3:$H$15,3,)</f>
        <v>200108</v>
      </c>
      <c r="E286" s="2">
        <v>42986</v>
      </c>
      <c r="F286" s="7">
        <v>0.14000000000000001</v>
      </c>
      <c r="G286" s="8" t="str">
        <f>VLOOKUP(B286,RefValues!$B$3:$C$18,2,)</f>
        <v xml:space="preserve">240L </v>
      </c>
      <c r="H286" s="8" t="str">
        <f>VLOOKUP(C286,RefValues!$F$3:$G$15,2,)</f>
        <v>Food</v>
      </c>
      <c r="I286" s="8" t="str">
        <f>TEXT(E286,"MMM")</f>
        <v>Sep</v>
      </c>
      <c r="J286" s="8" t="str">
        <f>TEXT(E286,"YYYY")</f>
        <v>2017</v>
      </c>
      <c r="K286" s="5" t="s">
        <v>52</v>
      </c>
    </row>
    <row r="287" spans="1:11" x14ac:dyDescent="0.25">
      <c r="A287" t="s">
        <v>44</v>
      </c>
      <c r="B287" t="s">
        <v>7</v>
      </c>
      <c r="C287" t="s">
        <v>37</v>
      </c>
      <c r="D287" s="8">
        <f>VLOOKUP(C287,RefValues!$F$3:$H$15,3,)</f>
        <v>200301</v>
      </c>
      <c r="E287" s="2">
        <v>42991</v>
      </c>
      <c r="F287" s="7">
        <v>1.26</v>
      </c>
      <c r="G287" s="8" t="str">
        <f>VLOOKUP(B287,RefValues!$B$3:$C$18,2,)</f>
        <v>1100L</v>
      </c>
      <c r="H287" s="8" t="str">
        <f>VLOOKUP(C287,RefValues!$F$3:$G$15,2,)</f>
        <v>GenWaste</v>
      </c>
      <c r="I287" s="8" t="str">
        <f>TEXT(E287,"MMM")</f>
        <v>Sep</v>
      </c>
      <c r="J287" s="8" t="str">
        <f>TEXT(E287,"YYYY")</f>
        <v>2017</v>
      </c>
      <c r="K287" s="5" t="s">
        <v>52</v>
      </c>
    </row>
    <row r="288" spans="1:11" x14ac:dyDescent="0.25">
      <c r="A288" t="s">
        <v>44</v>
      </c>
      <c r="B288" t="s">
        <v>5</v>
      </c>
      <c r="C288" t="s">
        <v>53</v>
      </c>
      <c r="D288" s="8">
        <f>VLOOKUP(C288,RefValues!$F$3:$H$15,3,)</f>
        <v>200108</v>
      </c>
      <c r="E288" s="2">
        <v>42991</v>
      </c>
      <c r="F288" s="7">
        <v>0.5</v>
      </c>
      <c r="G288" s="8" t="str">
        <f>VLOOKUP(B288,RefValues!$B$3:$C$18,2,)</f>
        <v xml:space="preserve">240L </v>
      </c>
      <c r="H288" s="8" t="str">
        <f>VLOOKUP(C288,RefValues!$F$3:$G$15,2,)</f>
        <v>Food</v>
      </c>
      <c r="I288" s="8" t="str">
        <f>TEXT(E288,"MMM")</f>
        <v>Sep</v>
      </c>
      <c r="J288" s="8" t="str">
        <f>TEXT(E288,"YYYY")</f>
        <v>2017</v>
      </c>
      <c r="K288" s="5" t="s">
        <v>52</v>
      </c>
    </row>
    <row r="289" spans="1:11" x14ac:dyDescent="0.25">
      <c r="A289" t="s">
        <v>44</v>
      </c>
      <c r="B289" t="s">
        <v>7</v>
      </c>
      <c r="C289" t="s">
        <v>37</v>
      </c>
      <c r="D289" s="8">
        <f>VLOOKUP(C289,RefValues!$F$3:$H$15,3,)</f>
        <v>200301</v>
      </c>
      <c r="E289" s="2">
        <v>42991</v>
      </c>
      <c r="F289" s="7">
        <v>1.26</v>
      </c>
      <c r="G289" s="8" t="str">
        <f>VLOOKUP(B289,RefValues!$B$3:$C$18,2,)</f>
        <v>1100L</v>
      </c>
      <c r="H289" s="8" t="str">
        <f>VLOOKUP(C289,RefValues!$F$3:$G$15,2,)</f>
        <v>GenWaste</v>
      </c>
      <c r="I289" s="8" t="str">
        <f>TEXT(E289,"MMM")</f>
        <v>Sep</v>
      </c>
      <c r="J289" s="8" t="str">
        <f>TEXT(E289,"YYYY")</f>
        <v>2017</v>
      </c>
      <c r="K289" s="5" t="s">
        <v>52</v>
      </c>
    </row>
    <row r="290" spans="1:11" x14ac:dyDescent="0.25">
      <c r="A290" t="s">
        <v>44</v>
      </c>
      <c r="B290" t="s">
        <v>5</v>
      </c>
      <c r="C290" t="s">
        <v>53</v>
      </c>
      <c r="D290" s="8">
        <f>VLOOKUP(C290,RefValues!$F$3:$H$15,3,)</f>
        <v>200108</v>
      </c>
      <c r="E290" s="2">
        <v>42991</v>
      </c>
      <c r="F290" s="7">
        <v>0.5</v>
      </c>
      <c r="G290" s="8" t="str">
        <f>VLOOKUP(B290,RefValues!$B$3:$C$18,2,)</f>
        <v xml:space="preserve">240L </v>
      </c>
      <c r="H290" s="8" t="str">
        <f>VLOOKUP(C290,RefValues!$F$3:$G$15,2,)</f>
        <v>Food</v>
      </c>
      <c r="I290" s="8" t="str">
        <f>TEXT(E290,"MMM")</f>
        <v>Sep</v>
      </c>
      <c r="J290" s="8" t="str">
        <f>TEXT(E290,"YYYY")</f>
        <v>2017</v>
      </c>
      <c r="K290" s="5" t="s">
        <v>52</v>
      </c>
    </row>
    <row r="291" spans="1:11" x14ac:dyDescent="0.25">
      <c r="A291" t="s">
        <v>44</v>
      </c>
      <c r="B291" t="s">
        <v>7</v>
      </c>
      <c r="C291" t="s">
        <v>37</v>
      </c>
      <c r="D291" s="8">
        <f>VLOOKUP(C291,RefValues!$F$3:$H$15,3,)</f>
        <v>200301</v>
      </c>
      <c r="E291" s="2">
        <v>42992</v>
      </c>
      <c r="F291" s="7">
        <v>0.32</v>
      </c>
      <c r="G291" s="8" t="str">
        <f>VLOOKUP(B291,RefValues!$B$3:$C$18,2,)</f>
        <v>1100L</v>
      </c>
      <c r="H291" s="8" t="str">
        <f>VLOOKUP(C291,RefValues!$F$3:$G$15,2,)</f>
        <v>GenWaste</v>
      </c>
      <c r="I291" s="8" t="str">
        <f>TEXT(E291,"MMM")</f>
        <v>Sep</v>
      </c>
      <c r="J291" s="8" t="str">
        <f>TEXT(E291,"YYYY")</f>
        <v>2017</v>
      </c>
      <c r="K291" s="5" t="s">
        <v>52</v>
      </c>
    </row>
    <row r="292" spans="1:11" x14ac:dyDescent="0.25">
      <c r="A292" t="s">
        <v>44</v>
      </c>
      <c r="B292" t="s">
        <v>7</v>
      </c>
      <c r="C292" t="s">
        <v>37</v>
      </c>
      <c r="D292" s="8">
        <f>VLOOKUP(C292,RefValues!$F$3:$H$15,3,)</f>
        <v>200301</v>
      </c>
      <c r="E292" s="2">
        <v>42992</v>
      </c>
      <c r="F292" s="7">
        <v>0.32</v>
      </c>
      <c r="G292" s="8" t="str">
        <f>VLOOKUP(B292,RefValues!$B$3:$C$18,2,)</f>
        <v>1100L</v>
      </c>
      <c r="H292" s="8" t="str">
        <f>VLOOKUP(C292,RefValues!$F$3:$G$15,2,)</f>
        <v>GenWaste</v>
      </c>
      <c r="I292" s="8" t="str">
        <f>TEXT(E292,"MMM")</f>
        <v>Sep</v>
      </c>
      <c r="J292" s="8" t="str">
        <f>TEXT(E292,"YYYY")</f>
        <v>2017</v>
      </c>
      <c r="K292" s="5" t="s">
        <v>52</v>
      </c>
    </row>
    <row r="293" spans="1:11" x14ac:dyDescent="0.25">
      <c r="A293" t="s">
        <v>44</v>
      </c>
      <c r="B293" t="s">
        <v>7</v>
      </c>
      <c r="C293" t="s">
        <v>37</v>
      </c>
      <c r="D293" s="8">
        <f>VLOOKUP(C293,RefValues!$F$3:$H$15,3,)</f>
        <v>200301</v>
      </c>
      <c r="E293" s="2">
        <v>42993</v>
      </c>
      <c r="F293" s="7">
        <v>0.41</v>
      </c>
      <c r="G293" s="8" t="str">
        <f>VLOOKUP(B293,RefValues!$B$3:$C$18,2,)</f>
        <v>1100L</v>
      </c>
      <c r="H293" s="8" t="str">
        <f>VLOOKUP(C293,RefValues!$F$3:$G$15,2,)</f>
        <v>GenWaste</v>
      </c>
      <c r="I293" s="8" t="str">
        <f>TEXT(E293,"MMM")</f>
        <v>Sep</v>
      </c>
      <c r="J293" s="8" t="str">
        <f>TEXT(E293,"YYYY")</f>
        <v>2017</v>
      </c>
      <c r="K293" s="5" t="s">
        <v>52</v>
      </c>
    </row>
    <row r="294" spans="1:11" x14ac:dyDescent="0.25">
      <c r="A294" t="s">
        <v>44</v>
      </c>
      <c r="B294" t="s">
        <v>5</v>
      </c>
      <c r="C294" t="s">
        <v>53</v>
      </c>
      <c r="D294" s="8">
        <f>VLOOKUP(C294,RefValues!$F$3:$H$15,3,)</f>
        <v>200108</v>
      </c>
      <c r="E294" s="2">
        <v>42993</v>
      </c>
      <c r="F294" s="7">
        <v>0.19</v>
      </c>
      <c r="G294" s="8" t="str">
        <f>VLOOKUP(B294,RefValues!$B$3:$C$18,2,)</f>
        <v xml:space="preserve">240L </v>
      </c>
      <c r="H294" s="8" t="str">
        <f>VLOOKUP(C294,RefValues!$F$3:$G$15,2,)</f>
        <v>Food</v>
      </c>
      <c r="I294" s="8" t="str">
        <f>TEXT(E294,"MMM")</f>
        <v>Sep</v>
      </c>
      <c r="J294" s="8" t="str">
        <f>TEXT(E294,"YYYY")</f>
        <v>2017</v>
      </c>
      <c r="K294" s="5" t="s">
        <v>52</v>
      </c>
    </row>
    <row r="295" spans="1:11" x14ac:dyDescent="0.25">
      <c r="A295" t="s">
        <v>44</v>
      </c>
      <c r="B295" t="s">
        <v>7</v>
      </c>
      <c r="C295" t="s">
        <v>37</v>
      </c>
      <c r="D295" s="8">
        <f>VLOOKUP(C295,RefValues!$F$3:$H$15,3,)</f>
        <v>200301</v>
      </c>
      <c r="E295" s="2">
        <v>42993</v>
      </c>
      <c r="F295" s="7">
        <v>0.41</v>
      </c>
      <c r="G295" s="8" t="str">
        <f>VLOOKUP(B295,RefValues!$B$3:$C$18,2,)</f>
        <v>1100L</v>
      </c>
      <c r="H295" s="8" t="str">
        <f>VLOOKUP(C295,RefValues!$F$3:$G$15,2,)</f>
        <v>GenWaste</v>
      </c>
      <c r="I295" s="8" t="str">
        <f>TEXT(E295,"MMM")</f>
        <v>Sep</v>
      </c>
      <c r="J295" s="8" t="str">
        <f>TEXT(E295,"YYYY")</f>
        <v>2017</v>
      </c>
      <c r="K295" s="5" t="s">
        <v>52</v>
      </c>
    </row>
    <row r="296" spans="1:11" x14ac:dyDescent="0.25">
      <c r="A296" t="s">
        <v>44</v>
      </c>
      <c r="B296" t="s">
        <v>5</v>
      </c>
      <c r="C296" t="s">
        <v>53</v>
      </c>
      <c r="D296" s="8">
        <f>VLOOKUP(C296,RefValues!$F$3:$H$15,3,)</f>
        <v>200108</v>
      </c>
      <c r="E296" s="2">
        <v>42993</v>
      </c>
      <c r="F296" s="7">
        <v>0.19</v>
      </c>
      <c r="G296" s="8" t="str">
        <f>VLOOKUP(B296,RefValues!$B$3:$C$18,2,)</f>
        <v xml:space="preserve">240L </v>
      </c>
      <c r="H296" s="8" t="str">
        <f>VLOOKUP(C296,RefValues!$F$3:$G$15,2,)</f>
        <v>Food</v>
      </c>
      <c r="I296" s="8" t="str">
        <f>TEXT(E296,"MMM")</f>
        <v>Sep</v>
      </c>
      <c r="J296" s="8" t="str">
        <f>TEXT(E296,"YYYY")</f>
        <v>2017</v>
      </c>
      <c r="K296" s="5" t="s">
        <v>52</v>
      </c>
    </row>
    <row r="297" spans="1:11" x14ac:dyDescent="0.25">
      <c r="A297" t="s">
        <v>44</v>
      </c>
      <c r="B297" t="s">
        <v>7</v>
      </c>
      <c r="C297" t="s">
        <v>37</v>
      </c>
      <c r="D297" s="8">
        <f>VLOOKUP(C297,RefValues!$F$3:$H$15,3,)</f>
        <v>200301</v>
      </c>
      <c r="E297" s="2">
        <v>42996</v>
      </c>
      <c r="F297" s="7">
        <v>0.97</v>
      </c>
      <c r="G297" s="8" t="str">
        <f>VLOOKUP(B297,RefValues!$B$3:$C$18,2,)</f>
        <v>1100L</v>
      </c>
      <c r="H297" s="8" t="str">
        <f>VLOOKUP(C297,RefValues!$F$3:$G$15,2,)</f>
        <v>GenWaste</v>
      </c>
      <c r="I297" s="8" t="str">
        <f>TEXT(E297,"MMM")</f>
        <v>Sep</v>
      </c>
      <c r="J297" s="8" t="str">
        <f>TEXT(E297,"YYYY")</f>
        <v>2017</v>
      </c>
      <c r="K297" s="5" t="s">
        <v>52</v>
      </c>
    </row>
    <row r="298" spans="1:11" x14ac:dyDescent="0.25">
      <c r="A298" t="s">
        <v>44</v>
      </c>
      <c r="B298" t="s">
        <v>7</v>
      </c>
      <c r="C298" t="s">
        <v>37</v>
      </c>
      <c r="D298" s="8">
        <f>VLOOKUP(C298,RefValues!$F$3:$H$15,3,)</f>
        <v>200301</v>
      </c>
      <c r="E298" s="2">
        <v>42996</v>
      </c>
      <c r="F298" s="7">
        <v>0.97</v>
      </c>
      <c r="G298" s="8" t="str">
        <f>VLOOKUP(B298,RefValues!$B$3:$C$18,2,)</f>
        <v>1100L</v>
      </c>
      <c r="H298" s="8" t="str">
        <f>VLOOKUP(C298,RefValues!$F$3:$G$15,2,)</f>
        <v>GenWaste</v>
      </c>
      <c r="I298" s="8" t="str">
        <f>TEXT(E298,"MMM")</f>
        <v>Sep</v>
      </c>
      <c r="J298" s="8" t="str">
        <f>TEXT(E298,"YYYY")</f>
        <v>2017</v>
      </c>
      <c r="K298" s="5" t="s">
        <v>52</v>
      </c>
    </row>
    <row r="299" spans="1:11" x14ac:dyDescent="0.25">
      <c r="A299" t="s">
        <v>44</v>
      </c>
      <c r="B299" t="s">
        <v>7</v>
      </c>
      <c r="C299" t="s">
        <v>37</v>
      </c>
      <c r="D299" s="8">
        <f>VLOOKUP(C299,RefValues!$F$3:$H$15,3,)</f>
        <v>200301</v>
      </c>
      <c r="E299" s="2">
        <v>42997</v>
      </c>
      <c r="F299" s="7">
        <v>0.56999999999999995</v>
      </c>
      <c r="G299" s="8" t="str">
        <f>VLOOKUP(B299,RefValues!$B$3:$C$18,2,)</f>
        <v>1100L</v>
      </c>
      <c r="H299" s="8" t="str">
        <f>VLOOKUP(C299,RefValues!$F$3:$G$15,2,)</f>
        <v>GenWaste</v>
      </c>
      <c r="I299" s="8" t="str">
        <f>TEXT(E299,"MMM")</f>
        <v>Sep</v>
      </c>
      <c r="J299" s="8" t="str">
        <f>TEXT(E299,"YYYY")</f>
        <v>2017</v>
      </c>
      <c r="K299" s="5" t="s">
        <v>52</v>
      </c>
    </row>
    <row r="300" spans="1:11" x14ac:dyDescent="0.25">
      <c r="A300" t="s">
        <v>44</v>
      </c>
      <c r="B300" t="s">
        <v>5</v>
      </c>
      <c r="C300" t="s">
        <v>9</v>
      </c>
      <c r="D300" s="8">
        <f>VLOOKUP(C300,RefValues!$F$3:$H$15,3,)</f>
        <v>200101</v>
      </c>
      <c r="E300" s="2">
        <v>42997</v>
      </c>
      <c r="F300" s="7">
        <v>0.21</v>
      </c>
      <c r="G300" s="8" t="str">
        <f>VLOOKUP(B300,RefValues!$B$3:$C$18,2,)</f>
        <v xml:space="preserve">240L </v>
      </c>
      <c r="H300" s="8" t="str">
        <f>VLOOKUP(C300,RefValues!$F$3:$G$15,2,)</f>
        <v>Paper</v>
      </c>
      <c r="I300" s="8" t="str">
        <f>TEXT(E300,"MMM")</f>
        <v>Sep</v>
      </c>
      <c r="J300" s="8" t="str">
        <f>TEXT(E300,"YYYY")</f>
        <v>2017</v>
      </c>
      <c r="K300" s="5" t="s">
        <v>52</v>
      </c>
    </row>
    <row r="301" spans="1:11" x14ac:dyDescent="0.25">
      <c r="A301" t="s">
        <v>44</v>
      </c>
      <c r="B301" t="s">
        <v>7</v>
      </c>
      <c r="C301" t="s">
        <v>37</v>
      </c>
      <c r="D301" s="8">
        <f>VLOOKUP(C301,RefValues!$F$3:$H$15,3,)</f>
        <v>200301</v>
      </c>
      <c r="E301" s="2">
        <v>42997</v>
      </c>
      <c r="F301" s="7">
        <v>0.56999999999999995</v>
      </c>
      <c r="G301" s="8" t="str">
        <f>VLOOKUP(B301,RefValues!$B$3:$C$18,2,)</f>
        <v>1100L</v>
      </c>
      <c r="H301" s="8" t="str">
        <f>VLOOKUP(C301,RefValues!$F$3:$G$15,2,)</f>
        <v>GenWaste</v>
      </c>
      <c r="I301" s="8" t="str">
        <f>TEXT(E301,"MMM")</f>
        <v>Sep</v>
      </c>
      <c r="J301" s="8" t="str">
        <f>TEXT(E301,"YYYY")</f>
        <v>2017</v>
      </c>
      <c r="K301" s="5" t="s">
        <v>52</v>
      </c>
    </row>
    <row r="302" spans="1:11" x14ac:dyDescent="0.25">
      <c r="A302" t="s">
        <v>44</v>
      </c>
      <c r="B302" t="s">
        <v>5</v>
      </c>
      <c r="C302" t="s">
        <v>9</v>
      </c>
      <c r="D302" s="8">
        <f>VLOOKUP(C302,RefValues!$F$3:$H$15,3,)</f>
        <v>200101</v>
      </c>
      <c r="E302" s="2">
        <v>42997</v>
      </c>
      <c r="F302" s="7">
        <v>0.21</v>
      </c>
      <c r="G302" s="8" t="str">
        <f>VLOOKUP(B302,RefValues!$B$3:$C$18,2,)</f>
        <v xml:space="preserve">240L </v>
      </c>
      <c r="H302" s="8" t="str">
        <f>VLOOKUP(C302,RefValues!$F$3:$G$15,2,)</f>
        <v>Paper</v>
      </c>
      <c r="I302" s="8" t="str">
        <f>TEXT(E302,"MMM")</f>
        <v>Sep</v>
      </c>
      <c r="J302" s="8" t="str">
        <f>TEXT(E302,"YYYY")</f>
        <v>2017</v>
      </c>
      <c r="K302" s="5" t="s">
        <v>52</v>
      </c>
    </row>
    <row r="303" spans="1:11" x14ac:dyDescent="0.25">
      <c r="A303" t="s">
        <v>44</v>
      </c>
      <c r="B303" t="s">
        <v>7</v>
      </c>
      <c r="C303" t="s">
        <v>37</v>
      </c>
      <c r="D303" s="8">
        <f>VLOOKUP(C303,RefValues!$F$3:$H$15,3,)</f>
        <v>200301</v>
      </c>
      <c r="E303" s="2">
        <v>42998</v>
      </c>
      <c r="F303" s="7">
        <v>0.9</v>
      </c>
      <c r="G303" s="8" t="str">
        <f>VLOOKUP(B303,RefValues!$B$3:$C$18,2,)</f>
        <v>1100L</v>
      </c>
      <c r="H303" s="8" t="str">
        <f>VLOOKUP(C303,RefValues!$F$3:$G$15,2,)</f>
        <v>GenWaste</v>
      </c>
      <c r="I303" s="8" t="str">
        <f>TEXT(E303,"MMM")</f>
        <v>Sep</v>
      </c>
      <c r="J303" s="8" t="str">
        <f>TEXT(E303,"YYYY")</f>
        <v>2017</v>
      </c>
      <c r="K303" s="5" t="s">
        <v>52</v>
      </c>
    </row>
    <row r="304" spans="1:11" x14ac:dyDescent="0.25">
      <c r="A304" t="s">
        <v>44</v>
      </c>
      <c r="B304" t="s">
        <v>5</v>
      </c>
      <c r="C304" t="s">
        <v>28</v>
      </c>
      <c r="D304" s="8">
        <f>VLOOKUP(C304,RefValues!$F$3:$H$15,3,)</f>
        <v>150107</v>
      </c>
      <c r="E304" s="2">
        <v>42998</v>
      </c>
      <c r="F304" s="7">
        <v>0.25</v>
      </c>
      <c r="G304" s="8" t="str">
        <f>VLOOKUP(B304,RefValues!$B$3:$C$18,2,)</f>
        <v xml:space="preserve">240L </v>
      </c>
      <c r="H304" s="8" t="str">
        <f>VLOOKUP(C304,RefValues!$F$3:$G$15,2,)</f>
        <v>Glass</v>
      </c>
      <c r="I304" s="8" t="str">
        <f>TEXT(E304,"MMM")</f>
        <v>Sep</v>
      </c>
      <c r="J304" s="8" t="str">
        <f>TEXT(E304,"YYYY")</f>
        <v>2017</v>
      </c>
      <c r="K304" s="5" t="s">
        <v>52</v>
      </c>
    </row>
    <row r="305" spans="1:11" x14ac:dyDescent="0.25">
      <c r="A305" t="s">
        <v>44</v>
      </c>
      <c r="B305" t="s">
        <v>12</v>
      </c>
      <c r="C305" t="s">
        <v>13</v>
      </c>
      <c r="D305" s="8">
        <f>VLOOKUP(C305,RefValues!$F$3:$H$15,3,)</f>
        <v>150106</v>
      </c>
      <c r="E305" s="2">
        <v>42998</v>
      </c>
      <c r="F305" s="7">
        <v>3.98</v>
      </c>
      <c r="G305" s="8" t="str">
        <f>VLOOKUP(B305,RefValues!$B$3:$C$18,2,)</f>
        <v>Comp</v>
      </c>
      <c r="H305" s="8" t="str">
        <f>VLOOKUP(C305,RefValues!$F$3:$G$15,2,)</f>
        <v>DMR</v>
      </c>
      <c r="I305" s="8" t="str">
        <f>TEXT(E305,"MMM")</f>
        <v>Sep</v>
      </c>
      <c r="J305" s="8" t="str">
        <f>TEXT(E305,"YYYY")</f>
        <v>2017</v>
      </c>
      <c r="K305" s="5" t="s">
        <v>52</v>
      </c>
    </row>
    <row r="306" spans="1:11" x14ac:dyDescent="0.25">
      <c r="A306" t="s">
        <v>44</v>
      </c>
      <c r="B306" t="s">
        <v>5</v>
      </c>
      <c r="C306" t="s">
        <v>53</v>
      </c>
      <c r="D306" s="8">
        <f>VLOOKUP(C306,RefValues!$F$3:$H$15,3,)</f>
        <v>200108</v>
      </c>
      <c r="E306" s="2">
        <v>42998</v>
      </c>
      <c r="F306" s="7">
        <v>0.44</v>
      </c>
      <c r="G306" s="8" t="str">
        <f>VLOOKUP(B306,RefValues!$B$3:$C$18,2,)</f>
        <v xml:space="preserve">240L </v>
      </c>
      <c r="H306" s="8" t="str">
        <f>VLOOKUP(C306,RefValues!$F$3:$G$15,2,)</f>
        <v>Food</v>
      </c>
      <c r="I306" s="8" t="str">
        <f>TEXT(E306,"MMM")</f>
        <v>Sep</v>
      </c>
      <c r="J306" s="8" t="str">
        <f>TEXT(E306,"YYYY")</f>
        <v>2017</v>
      </c>
      <c r="K306" s="5" t="s">
        <v>52</v>
      </c>
    </row>
    <row r="307" spans="1:11" x14ac:dyDescent="0.25">
      <c r="A307" t="s">
        <v>44</v>
      </c>
      <c r="B307" t="s">
        <v>7</v>
      </c>
      <c r="C307" t="s">
        <v>37</v>
      </c>
      <c r="D307" s="8">
        <f>VLOOKUP(C307,RefValues!$F$3:$H$15,3,)</f>
        <v>200301</v>
      </c>
      <c r="E307" s="2">
        <v>42998</v>
      </c>
      <c r="F307" s="7">
        <v>0.9</v>
      </c>
      <c r="G307" s="8" t="str">
        <f>VLOOKUP(B307,RefValues!$B$3:$C$18,2,)</f>
        <v>1100L</v>
      </c>
      <c r="H307" s="8" t="str">
        <f>VLOOKUP(C307,RefValues!$F$3:$G$15,2,)</f>
        <v>GenWaste</v>
      </c>
      <c r="I307" s="8" t="str">
        <f>TEXT(E307,"MMM")</f>
        <v>Sep</v>
      </c>
      <c r="J307" s="8" t="str">
        <f>TEXT(E307,"YYYY")</f>
        <v>2017</v>
      </c>
      <c r="K307" s="5" t="s">
        <v>52</v>
      </c>
    </row>
    <row r="308" spans="1:11" x14ac:dyDescent="0.25">
      <c r="A308" t="s">
        <v>44</v>
      </c>
      <c r="B308" t="s">
        <v>5</v>
      </c>
      <c r="C308" t="s">
        <v>28</v>
      </c>
      <c r="D308" s="8">
        <f>VLOOKUP(C308,RefValues!$F$3:$H$15,3,)</f>
        <v>150107</v>
      </c>
      <c r="E308" s="2">
        <v>42998</v>
      </c>
      <c r="F308" s="7">
        <v>0.25</v>
      </c>
      <c r="G308" s="8" t="str">
        <f>VLOOKUP(B308,RefValues!$B$3:$C$18,2,)</f>
        <v xml:space="preserve">240L </v>
      </c>
      <c r="H308" s="8" t="str">
        <f>VLOOKUP(C308,RefValues!$F$3:$G$15,2,)</f>
        <v>Glass</v>
      </c>
      <c r="I308" s="8" t="str">
        <f>TEXT(E308,"MMM")</f>
        <v>Sep</v>
      </c>
      <c r="J308" s="8" t="str">
        <f>TEXT(E308,"YYYY")</f>
        <v>2017</v>
      </c>
      <c r="K308" s="5" t="s">
        <v>52</v>
      </c>
    </row>
    <row r="309" spans="1:11" x14ac:dyDescent="0.25">
      <c r="A309" t="s">
        <v>44</v>
      </c>
      <c r="B309" t="s">
        <v>12</v>
      </c>
      <c r="C309" t="s">
        <v>13</v>
      </c>
      <c r="D309" s="8">
        <f>VLOOKUP(C309,RefValues!$F$3:$H$15,3,)</f>
        <v>150106</v>
      </c>
      <c r="E309" s="2">
        <v>42998</v>
      </c>
      <c r="F309" s="7">
        <v>3.98</v>
      </c>
      <c r="G309" s="8" t="str">
        <f>VLOOKUP(B309,RefValues!$B$3:$C$18,2,)</f>
        <v>Comp</v>
      </c>
      <c r="H309" s="8" t="str">
        <f>VLOOKUP(C309,RefValues!$F$3:$G$15,2,)</f>
        <v>DMR</v>
      </c>
      <c r="I309" s="8" t="str">
        <f>TEXT(E309,"MMM")</f>
        <v>Sep</v>
      </c>
      <c r="J309" s="8" t="str">
        <f>TEXT(E309,"YYYY")</f>
        <v>2017</v>
      </c>
      <c r="K309" s="5" t="s">
        <v>52</v>
      </c>
    </row>
    <row r="310" spans="1:11" x14ac:dyDescent="0.25">
      <c r="A310" t="s">
        <v>44</v>
      </c>
      <c r="B310" t="s">
        <v>5</v>
      </c>
      <c r="C310" t="s">
        <v>53</v>
      </c>
      <c r="D310" s="8">
        <f>VLOOKUP(C310,RefValues!$F$3:$H$15,3,)</f>
        <v>200108</v>
      </c>
      <c r="E310" s="2">
        <v>42998</v>
      </c>
      <c r="F310" s="7">
        <v>0.44</v>
      </c>
      <c r="G310" s="8" t="str">
        <f>VLOOKUP(B310,RefValues!$B$3:$C$18,2,)</f>
        <v xml:space="preserve">240L </v>
      </c>
      <c r="H310" s="8" t="str">
        <f>VLOOKUP(C310,RefValues!$F$3:$G$15,2,)</f>
        <v>Food</v>
      </c>
      <c r="I310" s="8" t="str">
        <f>TEXT(E310,"MMM")</f>
        <v>Sep</v>
      </c>
      <c r="J310" s="8" t="str">
        <f>TEXT(E310,"YYYY")</f>
        <v>2017</v>
      </c>
      <c r="K310" s="5" t="s">
        <v>52</v>
      </c>
    </row>
    <row r="311" spans="1:11" x14ac:dyDescent="0.25">
      <c r="A311" t="s">
        <v>44</v>
      </c>
      <c r="B311" t="s">
        <v>34</v>
      </c>
      <c r="C311" t="s">
        <v>11</v>
      </c>
      <c r="D311" s="8">
        <f>VLOOKUP(C311,RefValues!$F$3:$H$15,3,)</f>
        <v>200301</v>
      </c>
      <c r="E311" s="2">
        <v>42999</v>
      </c>
      <c r="F311" s="7">
        <v>3.68</v>
      </c>
      <c r="G311" s="8" t="str">
        <f>VLOOKUP(B311,RefValues!$B$3:$C$18,2,)</f>
        <v>BOpen</v>
      </c>
      <c r="H311" s="8" t="str">
        <f>VLOOKUP(C311,RefValues!$F$3:$G$15,2,)</f>
        <v>GenWaste</v>
      </c>
      <c r="I311" s="8" t="str">
        <f>TEXT(E311,"MMM")</f>
        <v>Sep</v>
      </c>
      <c r="J311" s="8" t="str">
        <f>TEXT(E311,"YYYY")</f>
        <v>2017</v>
      </c>
      <c r="K311" s="5" t="s">
        <v>52</v>
      </c>
    </row>
    <row r="312" spans="1:11" x14ac:dyDescent="0.25">
      <c r="A312" t="s">
        <v>44</v>
      </c>
      <c r="B312" t="s">
        <v>7</v>
      </c>
      <c r="C312" t="s">
        <v>37</v>
      </c>
      <c r="D312" s="8">
        <f>VLOOKUP(C312,RefValues!$F$3:$H$15,3,)</f>
        <v>200301</v>
      </c>
      <c r="E312" s="2">
        <v>42999</v>
      </c>
      <c r="F312" s="7">
        <v>0.95</v>
      </c>
      <c r="G312" s="8" t="str">
        <f>VLOOKUP(B312,RefValues!$B$3:$C$18,2,)</f>
        <v>1100L</v>
      </c>
      <c r="H312" s="8" t="str">
        <f>VLOOKUP(C312,RefValues!$F$3:$G$15,2,)</f>
        <v>GenWaste</v>
      </c>
      <c r="I312" s="8" t="str">
        <f>TEXT(E312,"MMM")</f>
        <v>Sep</v>
      </c>
      <c r="J312" s="8" t="str">
        <f>TEXT(E312,"YYYY")</f>
        <v>2017</v>
      </c>
      <c r="K312" s="5" t="s">
        <v>52</v>
      </c>
    </row>
    <row r="313" spans="1:11" x14ac:dyDescent="0.25">
      <c r="A313" t="s">
        <v>44</v>
      </c>
      <c r="B313" t="s">
        <v>34</v>
      </c>
      <c r="C313" t="s">
        <v>11</v>
      </c>
      <c r="D313" s="8">
        <f>VLOOKUP(C313,RefValues!$F$3:$H$15,3,)</f>
        <v>200301</v>
      </c>
      <c r="E313" s="2">
        <v>42999</v>
      </c>
      <c r="F313" s="7">
        <v>3.68</v>
      </c>
      <c r="G313" s="8" t="str">
        <f>VLOOKUP(B313,RefValues!$B$3:$C$18,2,)</f>
        <v>BOpen</v>
      </c>
      <c r="H313" s="8" t="str">
        <f>VLOOKUP(C313,RefValues!$F$3:$G$15,2,)</f>
        <v>GenWaste</v>
      </c>
      <c r="I313" s="8" t="str">
        <f>TEXT(E313,"MMM")</f>
        <v>Sep</v>
      </c>
      <c r="J313" s="8" t="str">
        <f>TEXT(E313,"YYYY")</f>
        <v>2017</v>
      </c>
      <c r="K313" s="5" t="s">
        <v>52</v>
      </c>
    </row>
    <row r="314" spans="1:11" x14ac:dyDescent="0.25">
      <c r="A314" t="s">
        <v>44</v>
      </c>
      <c r="B314" t="s">
        <v>7</v>
      </c>
      <c r="C314" t="s">
        <v>37</v>
      </c>
      <c r="D314" s="8">
        <f>VLOOKUP(C314,RefValues!$F$3:$H$15,3,)</f>
        <v>200301</v>
      </c>
      <c r="E314" s="2">
        <v>42999</v>
      </c>
      <c r="F314" s="7">
        <v>0.95</v>
      </c>
      <c r="G314" s="8" t="str">
        <f>VLOOKUP(B314,RefValues!$B$3:$C$18,2,)</f>
        <v>1100L</v>
      </c>
      <c r="H314" s="8" t="str">
        <f>VLOOKUP(C314,RefValues!$F$3:$G$15,2,)</f>
        <v>GenWaste</v>
      </c>
      <c r="I314" s="8" t="str">
        <f>TEXT(E314,"MMM")</f>
        <v>Sep</v>
      </c>
      <c r="J314" s="8" t="str">
        <f>TEXT(E314,"YYYY")</f>
        <v>2017</v>
      </c>
      <c r="K314" s="5" t="s">
        <v>52</v>
      </c>
    </row>
    <row r="315" spans="1:11" x14ac:dyDescent="0.25">
      <c r="A315" t="s">
        <v>44</v>
      </c>
      <c r="B315" t="s">
        <v>7</v>
      </c>
      <c r="C315" t="s">
        <v>37</v>
      </c>
      <c r="D315" s="8">
        <f>VLOOKUP(C315,RefValues!$F$3:$H$15,3,)</f>
        <v>200301</v>
      </c>
      <c r="E315" s="2">
        <v>43000</v>
      </c>
      <c r="F315" s="7">
        <v>0.57999999999999996</v>
      </c>
      <c r="G315" s="8" t="str">
        <f>VLOOKUP(B315,RefValues!$B$3:$C$18,2,)</f>
        <v>1100L</v>
      </c>
      <c r="H315" s="8" t="str">
        <f>VLOOKUP(C315,RefValues!$F$3:$G$15,2,)</f>
        <v>GenWaste</v>
      </c>
      <c r="I315" s="8" t="str">
        <f>TEXT(E315,"MMM")</f>
        <v>Sep</v>
      </c>
      <c r="J315" s="8" t="str">
        <f>TEXT(E315,"YYYY")</f>
        <v>2017</v>
      </c>
      <c r="K315" s="5" t="s">
        <v>52</v>
      </c>
    </row>
    <row r="316" spans="1:11" x14ac:dyDescent="0.25">
      <c r="A316" t="s">
        <v>44</v>
      </c>
      <c r="B316" t="s">
        <v>5</v>
      </c>
      <c r="C316" t="s">
        <v>53</v>
      </c>
      <c r="D316" s="8">
        <f>VLOOKUP(C316,RefValues!$F$3:$H$15,3,)</f>
        <v>200108</v>
      </c>
      <c r="E316" s="2">
        <v>43000</v>
      </c>
      <c r="F316" s="7">
        <v>0.37</v>
      </c>
      <c r="G316" s="8" t="str">
        <f>VLOOKUP(B316,RefValues!$B$3:$C$18,2,)</f>
        <v xml:space="preserve">240L </v>
      </c>
      <c r="H316" s="8" t="str">
        <f>VLOOKUP(C316,RefValues!$F$3:$G$15,2,)</f>
        <v>Food</v>
      </c>
      <c r="I316" s="8" t="str">
        <f>TEXT(E316,"MMM")</f>
        <v>Sep</v>
      </c>
      <c r="J316" s="8" t="str">
        <f>TEXT(E316,"YYYY")</f>
        <v>2017</v>
      </c>
      <c r="K316" s="5" t="s">
        <v>52</v>
      </c>
    </row>
    <row r="317" spans="1:11" x14ac:dyDescent="0.25">
      <c r="A317" t="s">
        <v>44</v>
      </c>
      <c r="B317" t="s">
        <v>7</v>
      </c>
      <c r="C317" t="s">
        <v>37</v>
      </c>
      <c r="D317" s="8">
        <f>VLOOKUP(C317,RefValues!$F$3:$H$15,3,)</f>
        <v>200301</v>
      </c>
      <c r="E317" s="2">
        <v>43000</v>
      </c>
      <c r="F317" s="7">
        <v>0.57999999999999996</v>
      </c>
      <c r="G317" s="8" t="str">
        <f>VLOOKUP(B317,RefValues!$B$3:$C$18,2,)</f>
        <v>1100L</v>
      </c>
      <c r="H317" s="8" t="str">
        <f>VLOOKUP(C317,RefValues!$F$3:$G$15,2,)</f>
        <v>GenWaste</v>
      </c>
      <c r="I317" s="8" t="str">
        <f>TEXT(E317,"MMM")</f>
        <v>Sep</v>
      </c>
      <c r="J317" s="8" t="str">
        <f>TEXT(E317,"YYYY")</f>
        <v>2017</v>
      </c>
      <c r="K317" s="5" t="s">
        <v>52</v>
      </c>
    </row>
    <row r="318" spans="1:11" x14ac:dyDescent="0.25">
      <c r="A318" t="s">
        <v>44</v>
      </c>
      <c r="B318" t="s">
        <v>5</v>
      </c>
      <c r="C318" t="s">
        <v>53</v>
      </c>
      <c r="D318" s="8">
        <f>VLOOKUP(C318,RefValues!$F$3:$H$15,3,)</f>
        <v>200108</v>
      </c>
      <c r="E318" s="2">
        <v>43000</v>
      </c>
      <c r="F318" s="7">
        <v>0.37</v>
      </c>
      <c r="G318" s="8" t="str">
        <f>VLOOKUP(B318,RefValues!$B$3:$C$18,2,)</f>
        <v xml:space="preserve">240L </v>
      </c>
      <c r="H318" s="8" t="str">
        <f>VLOOKUP(C318,RefValues!$F$3:$G$15,2,)</f>
        <v>Food</v>
      </c>
      <c r="I318" s="8" t="str">
        <f>TEXT(E318,"MMM")</f>
        <v>Sep</v>
      </c>
      <c r="J318" s="8" t="str">
        <f>TEXT(E318,"YYYY")</f>
        <v>2017</v>
      </c>
      <c r="K318" s="5" t="s">
        <v>52</v>
      </c>
    </row>
    <row r="319" spans="1:11" x14ac:dyDescent="0.25">
      <c r="A319" t="s">
        <v>44</v>
      </c>
      <c r="B319" t="s">
        <v>7</v>
      </c>
      <c r="C319" t="s">
        <v>37</v>
      </c>
      <c r="D319" s="8">
        <f>VLOOKUP(C319,RefValues!$F$3:$H$15,3,)</f>
        <v>200301</v>
      </c>
      <c r="E319" s="2">
        <v>43004</v>
      </c>
      <c r="F319" s="7">
        <v>0.44</v>
      </c>
      <c r="G319" s="8" t="str">
        <f>VLOOKUP(B319,RefValues!$B$3:$C$18,2,)</f>
        <v>1100L</v>
      </c>
      <c r="H319" s="8" t="str">
        <f>VLOOKUP(C319,RefValues!$F$3:$G$15,2,)</f>
        <v>GenWaste</v>
      </c>
      <c r="I319" s="8" t="str">
        <f>TEXT(E319,"MMM")</f>
        <v>Sep</v>
      </c>
      <c r="J319" s="8" t="str">
        <f>TEXT(E319,"YYYY")</f>
        <v>2017</v>
      </c>
      <c r="K319" s="5" t="s">
        <v>52</v>
      </c>
    </row>
    <row r="320" spans="1:11" x14ac:dyDescent="0.25">
      <c r="A320" t="s">
        <v>44</v>
      </c>
      <c r="B320" t="s">
        <v>5</v>
      </c>
      <c r="C320" t="s">
        <v>9</v>
      </c>
      <c r="D320" s="8">
        <f>VLOOKUP(C320,RefValues!$F$3:$H$15,3,)</f>
        <v>200101</v>
      </c>
      <c r="E320" s="2">
        <v>43004</v>
      </c>
      <c r="F320" s="7">
        <v>7.0000000000000007E-2</v>
      </c>
      <c r="G320" s="8" t="str">
        <f>VLOOKUP(B320,RefValues!$B$3:$C$18,2,)</f>
        <v xml:space="preserve">240L </v>
      </c>
      <c r="H320" s="8" t="str">
        <f>VLOOKUP(C320,RefValues!$F$3:$G$15,2,)</f>
        <v>Paper</v>
      </c>
      <c r="I320" s="8" t="str">
        <f>TEXT(E320,"MMM")</f>
        <v>Sep</v>
      </c>
      <c r="J320" s="8" t="str">
        <f>TEXT(E320,"YYYY")</f>
        <v>2017</v>
      </c>
      <c r="K320" s="5" t="s">
        <v>52</v>
      </c>
    </row>
    <row r="321" spans="1:11" x14ac:dyDescent="0.25">
      <c r="A321" t="s">
        <v>44</v>
      </c>
      <c r="B321" t="s">
        <v>7</v>
      </c>
      <c r="C321" t="s">
        <v>37</v>
      </c>
      <c r="D321" s="8">
        <f>VLOOKUP(C321,RefValues!$F$3:$H$15,3,)</f>
        <v>200301</v>
      </c>
      <c r="E321" s="2">
        <v>43004</v>
      </c>
      <c r="F321" s="7">
        <v>0.44</v>
      </c>
      <c r="G321" s="8" t="str">
        <f>VLOOKUP(B321,RefValues!$B$3:$C$18,2,)</f>
        <v>1100L</v>
      </c>
      <c r="H321" s="8" t="str">
        <f>VLOOKUP(C321,RefValues!$F$3:$G$15,2,)</f>
        <v>GenWaste</v>
      </c>
      <c r="I321" s="8" t="str">
        <f>TEXT(E321,"MMM")</f>
        <v>Sep</v>
      </c>
      <c r="J321" s="8" t="str">
        <f>TEXT(E321,"YYYY")</f>
        <v>2017</v>
      </c>
      <c r="K321" s="5" t="s">
        <v>52</v>
      </c>
    </row>
    <row r="322" spans="1:11" x14ac:dyDescent="0.25">
      <c r="A322" t="s">
        <v>44</v>
      </c>
      <c r="B322" t="s">
        <v>5</v>
      </c>
      <c r="C322" t="s">
        <v>9</v>
      </c>
      <c r="D322" s="8">
        <f>VLOOKUP(C322,RefValues!$F$3:$H$15,3,)</f>
        <v>200101</v>
      </c>
      <c r="E322" s="2">
        <v>43004</v>
      </c>
      <c r="F322" s="7">
        <v>7.0000000000000007E-2</v>
      </c>
      <c r="G322" s="8" t="str">
        <f>VLOOKUP(B322,RefValues!$B$3:$C$18,2,)</f>
        <v xml:space="preserve">240L </v>
      </c>
      <c r="H322" s="8" t="str">
        <f>VLOOKUP(C322,RefValues!$F$3:$G$15,2,)</f>
        <v>Paper</v>
      </c>
      <c r="I322" s="8" t="str">
        <f>TEXT(E322,"MMM")</f>
        <v>Sep</v>
      </c>
      <c r="J322" s="8" t="str">
        <f>TEXT(E322,"YYYY")</f>
        <v>2017</v>
      </c>
      <c r="K322" s="5" t="s">
        <v>52</v>
      </c>
    </row>
    <row r="323" spans="1:11" x14ac:dyDescent="0.25">
      <c r="A323" t="s">
        <v>44</v>
      </c>
      <c r="B323" t="s">
        <v>7</v>
      </c>
      <c r="C323" t="s">
        <v>37</v>
      </c>
      <c r="D323" s="8">
        <f>VLOOKUP(C323,RefValues!$F$3:$H$15,3,)</f>
        <v>200301</v>
      </c>
      <c r="E323" s="2">
        <v>43005</v>
      </c>
      <c r="F323" s="7">
        <v>0.76</v>
      </c>
      <c r="G323" s="8" t="str">
        <f>VLOOKUP(B323,RefValues!$B$3:$C$18,2,)</f>
        <v>1100L</v>
      </c>
      <c r="H323" s="8" t="str">
        <f>VLOOKUP(C323,RefValues!$F$3:$G$15,2,)</f>
        <v>GenWaste</v>
      </c>
      <c r="I323" s="8" t="str">
        <f>TEXT(E323,"MMM")</f>
        <v>Sep</v>
      </c>
      <c r="J323" s="8" t="str">
        <f>TEXT(E323,"YYYY")</f>
        <v>2017</v>
      </c>
      <c r="K323" s="5" t="s">
        <v>52</v>
      </c>
    </row>
    <row r="324" spans="1:11" x14ac:dyDescent="0.25">
      <c r="A324" t="s">
        <v>44</v>
      </c>
      <c r="B324" t="s">
        <v>5</v>
      </c>
      <c r="C324" t="s">
        <v>53</v>
      </c>
      <c r="D324" s="8">
        <f>VLOOKUP(C324,RefValues!$F$3:$H$15,3,)</f>
        <v>200108</v>
      </c>
      <c r="E324" s="2">
        <v>43005</v>
      </c>
      <c r="F324" s="7">
        <v>0.43</v>
      </c>
      <c r="G324" s="8" t="str">
        <f>VLOOKUP(B324,RefValues!$B$3:$C$18,2,)</f>
        <v xml:space="preserve">240L </v>
      </c>
      <c r="H324" s="8" t="str">
        <f>VLOOKUP(C324,RefValues!$F$3:$G$15,2,)</f>
        <v>Food</v>
      </c>
      <c r="I324" s="8" t="str">
        <f>TEXT(E324,"MMM")</f>
        <v>Sep</v>
      </c>
      <c r="J324" s="8" t="str">
        <f>TEXT(E324,"YYYY")</f>
        <v>2017</v>
      </c>
      <c r="K324" s="5" t="s">
        <v>52</v>
      </c>
    </row>
    <row r="325" spans="1:11" x14ac:dyDescent="0.25">
      <c r="A325" t="s">
        <v>44</v>
      </c>
      <c r="B325" t="s">
        <v>7</v>
      </c>
      <c r="C325" t="s">
        <v>37</v>
      </c>
      <c r="D325" s="8">
        <f>VLOOKUP(C325,RefValues!$F$3:$H$15,3,)</f>
        <v>200301</v>
      </c>
      <c r="E325" s="2">
        <v>43005</v>
      </c>
      <c r="F325" s="7">
        <v>0.76</v>
      </c>
      <c r="G325" s="8" t="str">
        <f>VLOOKUP(B325,RefValues!$B$3:$C$18,2,)</f>
        <v>1100L</v>
      </c>
      <c r="H325" s="8" t="str">
        <f>VLOOKUP(C325,RefValues!$F$3:$G$15,2,)</f>
        <v>GenWaste</v>
      </c>
      <c r="I325" s="8" t="str">
        <f>TEXT(E325,"MMM")</f>
        <v>Sep</v>
      </c>
      <c r="J325" s="8" t="str">
        <f>TEXT(E325,"YYYY")</f>
        <v>2017</v>
      </c>
      <c r="K325" s="5" t="s">
        <v>52</v>
      </c>
    </row>
    <row r="326" spans="1:11" x14ac:dyDescent="0.25">
      <c r="A326" t="s">
        <v>44</v>
      </c>
      <c r="B326" t="s">
        <v>5</v>
      </c>
      <c r="C326" t="s">
        <v>53</v>
      </c>
      <c r="D326" s="8">
        <f>VLOOKUP(C326,RefValues!$F$3:$H$15,3,)</f>
        <v>200108</v>
      </c>
      <c r="E326" s="2">
        <v>43005</v>
      </c>
      <c r="F326" s="7">
        <v>0.43</v>
      </c>
      <c r="G326" s="8" t="str">
        <f>VLOOKUP(B326,RefValues!$B$3:$C$18,2,)</f>
        <v xml:space="preserve">240L </v>
      </c>
      <c r="H326" s="8" t="str">
        <f>VLOOKUP(C326,RefValues!$F$3:$G$15,2,)</f>
        <v>Food</v>
      </c>
      <c r="I326" s="8" t="str">
        <f>TEXT(E326,"MMM")</f>
        <v>Sep</v>
      </c>
      <c r="J326" s="8" t="str">
        <f>TEXT(E326,"YYYY")</f>
        <v>2017</v>
      </c>
      <c r="K326" s="5" t="s">
        <v>52</v>
      </c>
    </row>
    <row r="327" spans="1:11" x14ac:dyDescent="0.25">
      <c r="A327" t="s">
        <v>44</v>
      </c>
      <c r="B327" t="s">
        <v>7</v>
      </c>
      <c r="C327" t="s">
        <v>37</v>
      </c>
      <c r="D327" s="8">
        <f>VLOOKUP(C327,RefValues!$F$3:$H$15,3,)</f>
        <v>200301</v>
      </c>
      <c r="E327" s="2">
        <v>43006</v>
      </c>
      <c r="F327" s="7">
        <v>0.83</v>
      </c>
      <c r="G327" s="8" t="str">
        <f>VLOOKUP(B327,RefValues!$B$3:$C$18,2,)</f>
        <v>1100L</v>
      </c>
      <c r="H327" s="8" t="str">
        <f>VLOOKUP(C327,RefValues!$F$3:$G$15,2,)</f>
        <v>GenWaste</v>
      </c>
      <c r="I327" s="8" t="str">
        <f>TEXT(E327,"MMM")</f>
        <v>Sep</v>
      </c>
      <c r="J327" s="8" t="str">
        <f>TEXT(E327,"YYYY")</f>
        <v>2017</v>
      </c>
      <c r="K327" s="5" t="s">
        <v>52</v>
      </c>
    </row>
    <row r="328" spans="1:11" x14ac:dyDescent="0.25">
      <c r="A328" t="s">
        <v>44</v>
      </c>
      <c r="B328" t="s">
        <v>7</v>
      </c>
      <c r="C328" t="s">
        <v>37</v>
      </c>
      <c r="D328" s="8">
        <f>VLOOKUP(C328,RefValues!$F$3:$H$15,3,)</f>
        <v>200301</v>
      </c>
      <c r="E328" s="2">
        <v>43006</v>
      </c>
      <c r="F328" s="7">
        <v>0.83</v>
      </c>
      <c r="G328" s="8" t="str">
        <f>VLOOKUP(B328,RefValues!$B$3:$C$18,2,)</f>
        <v>1100L</v>
      </c>
      <c r="H328" s="8" t="str">
        <f>VLOOKUP(C328,RefValues!$F$3:$G$15,2,)</f>
        <v>GenWaste</v>
      </c>
      <c r="I328" s="8" t="str">
        <f>TEXT(E328,"MMM")</f>
        <v>Sep</v>
      </c>
      <c r="J328" s="8" t="str">
        <f>TEXT(E328,"YYYY")</f>
        <v>2017</v>
      </c>
      <c r="K328" s="5" t="s">
        <v>52</v>
      </c>
    </row>
    <row r="329" spans="1:11" x14ac:dyDescent="0.25">
      <c r="A329" t="s">
        <v>44</v>
      </c>
      <c r="B329" t="s">
        <v>7</v>
      </c>
      <c r="C329" t="s">
        <v>37</v>
      </c>
      <c r="D329" s="8">
        <f>VLOOKUP(C329,RefValues!$F$3:$H$15,3,)</f>
        <v>200301</v>
      </c>
      <c r="E329" s="2">
        <v>43007</v>
      </c>
      <c r="F329" s="7">
        <v>0.81</v>
      </c>
      <c r="G329" s="8" t="str">
        <f>VLOOKUP(B329,RefValues!$B$3:$C$18,2,)</f>
        <v>1100L</v>
      </c>
      <c r="H329" s="8" t="str">
        <f>VLOOKUP(C329,RefValues!$F$3:$G$15,2,)</f>
        <v>GenWaste</v>
      </c>
      <c r="I329" s="8" t="str">
        <f>TEXT(E329,"MMM")</f>
        <v>Sep</v>
      </c>
      <c r="J329" s="8" t="str">
        <f>TEXT(E329,"YYYY")</f>
        <v>2017</v>
      </c>
      <c r="K329" s="5" t="s">
        <v>52</v>
      </c>
    </row>
    <row r="330" spans="1:11" x14ac:dyDescent="0.25">
      <c r="A330" t="s">
        <v>44</v>
      </c>
      <c r="B330" t="s">
        <v>5</v>
      </c>
      <c r="C330" t="s">
        <v>53</v>
      </c>
      <c r="D330" s="8">
        <f>VLOOKUP(C330,RefValues!$F$3:$H$15,3,)</f>
        <v>200108</v>
      </c>
      <c r="E330" s="2">
        <v>43007</v>
      </c>
      <c r="F330" s="7">
        <v>0.36</v>
      </c>
      <c r="G330" s="8" t="str">
        <f>VLOOKUP(B330,RefValues!$B$3:$C$18,2,)</f>
        <v xml:space="preserve">240L </v>
      </c>
      <c r="H330" s="8" t="str">
        <f>VLOOKUP(C330,RefValues!$F$3:$G$15,2,)</f>
        <v>Food</v>
      </c>
      <c r="I330" s="8" t="str">
        <f>TEXT(E330,"MMM")</f>
        <v>Sep</v>
      </c>
      <c r="J330" s="8" t="str">
        <f>TEXT(E330,"YYYY")</f>
        <v>2017</v>
      </c>
      <c r="K330" s="5" t="s">
        <v>52</v>
      </c>
    </row>
    <row r="331" spans="1:11" x14ac:dyDescent="0.25">
      <c r="A331" t="s">
        <v>44</v>
      </c>
      <c r="B331" t="s">
        <v>7</v>
      </c>
      <c r="C331" t="s">
        <v>37</v>
      </c>
      <c r="D331" s="8">
        <f>VLOOKUP(C331,RefValues!$F$3:$H$15,3,)</f>
        <v>200301</v>
      </c>
      <c r="E331" s="2">
        <v>43007</v>
      </c>
      <c r="F331" s="7">
        <v>0.81</v>
      </c>
      <c r="G331" s="8" t="str">
        <f>VLOOKUP(B331,RefValues!$B$3:$C$18,2,)</f>
        <v>1100L</v>
      </c>
      <c r="H331" s="8" t="str">
        <f>VLOOKUP(C331,RefValues!$F$3:$G$15,2,)</f>
        <v>GenWaste</v>
      </c>
      <c r="I331" s="8" t="str">
        <f>TEXT(E331,"MMM")</f>
        <v>Sep</v>
      </c>
      <c r="J331" s="8" t="str">
        <f>TEXT(E331,"YYYY")</f>
        <v>2017</v>
      </c>
      <c r="K331" s="5" t="s">
        <v>52</v>
      </c>
    </row>
    <row r="332" spans="1:11" x14ac:dyDescent="0.25">
      <c r="A332" t="s">
        <v>44</v>
      </c>
      <c r="B332" t="s">
        <v>5</v>
      </c>
      <c r="C332" t="s">
        <v>53</v>
      </c>
      <c r="D332" s="8">
        <f>VLOOKUP(C332,RefValues!$F$3:$H$15,3,)</f>
        <v>200108</v>
      </c>
      <c r="E332" s="2">
        <v>43007</v>
      </c>
      <c r="F332" s="7">
        <v>0.36</v>
      </c>
      <c r="G332" s="8" t="str">
        <f>VLOOKUP(B332,RefValues!$B$3:$C$18,2,)</f>
        <v xml:space="preserve">240L </v>
      </c>
      <c r="H332" s="8" t="str">
        <f>VLOOKUP(C332,RefValues!$F$3:$G$15,2,)</f>
        <v>Food</v>
      </c>
      <c r="I332" s="8" t="str">
        <f>TEXT(E332,"MMM")</f>
        <v>Sep</v>
      </c>
      <c r="J332" s="8" t="str">
        <f>TEXT(E332,"YYYY")</f>
        <v>2017</v>
      </c>
      <c r="K332" s="5" t="s">
        <v>52</v>
      </c>
    </row>
    <row r="333" spans="1:11" x14ac:dyDescent="0.25">
      <c r="A333" t="s">
        <v>44</v>
      </c>
      <c r="B333" t="s">
        <v>10</v>
      </c>
      <c r="C333" t="s">
        <v>11</v>
      </c>
      <c r="D333" s="8">
        <f>VLOOKUP(C333,RefValues!$F$3:$H$15,3,)</f>
        <v>200301</v>
      </c>
      <c r="E333" s="2">
        <v>43009</v>
      </c>
      <c r="F333" s="7">
        <v>0</v>
      </c>
      <c r="G333" s="8" t="str">
        <f>VLOOKUP(B333,RefValues!$B$3:$C$18,2,)</f>
        <v>BOpen</v>
      </c>
      <c r="H333" s="8" t="str">
        <f>VLOOKUP(C333,RefValues!$F$3:$G$15,2,)</f>
        <v>GenWaste</v>
      </c>
      <c r="I333" s="8" t="str">
        <f>TEXT(E333,"MMM")</f>
        <v>Oct</v>
      </c>
      <c r="J333" s="8" t="str">
        <f>TEXT(E333,"YYYY")</f>
        <v>2017</v>
      </c>
      <c r="K333" s="5" t="s">
        <v>52</v>
      </c>
    </row>
    <row r="334" spans="1:11" x14ac:dyDescent="0.25">
      <c r="A334" t="s">
        <v>44</v>
      </c>
      <c r="B334" t="s">
        <v>7</v>
      </c>
      <c r="C334" t="s">
        <v>37</v>
      </c>
      <c r="D334" s="8">
        <f>VLOOKUP(C334,RefValues!$F$3:$H$15,3,)</f>
        <v>200301</v>
      </c>
      <c r="E334" s="2">
        <v>43009</v>
      </c>
      <c r="F334" s="7">
        <v>0</v>
      </c>
      <c r="G334" s="8" t="str">
        <f>VLOOKUP(B334,RefValues!$B$3:$C$18,2,)</f>
        <v>1100L</v>
      </c>
      <c r="H334" s="8" t="str">
        <f>VLOOKUP(C334,RefValues!$F$3:$G$15,2,)</f>
        <v>GenWaste</v>
      </c>
      <c r="I334" s="8" t="str">
        <f>TEXT(E334,"MMM")</f>
        <v>Oct</v>
      </c>
      <c r="J334" s="8" t="str">
        <f>TEXT(E334,"YYYY")</f>
        <v>2017</v>
      </c>
      <c r="K334" s="5" t="s">
        <v>52</v>
      </c>
    </row>
    <row r="335" spans="1:11" x14ac:dyDescent="0.25">
      <c r="A335" t="s">
        <v>44</v>
      </c>
      <c r="B335" t="s">
        <v>12</v>
      </c>
      <c r="C335" t="s">
        <v>13</v>
      </c>
      <c r="D335" s="8">
        <f>VLOOKUP(C335,RefValues!$F$3:$H$15,3,)</f>
        <v>150106</v>
      </c>
      <c r="E335" s="2">
        <v>43009</v>
      </c>
      <c r="F335" s="7">
        <v>0</v>
      </c>
      <c r="G335" s="8" t="str">
        <f>VLOOKUP(B335,RefValues!$B$3:$C$18,2,)</f>
        <v>Comp</v>
      </c>
      <c r="H335" s="8" t="str">
        <f>VLOOKUP(C335,RefValues!$F$3:$G$15,2,)</f>
        <v>DMR</v>
      </c>
      <c r="I335" s="8" t="str">
        <f>TEXT(E335,"MMM")</f>
        <v>Oct</v>
      </c>
      <c r="J335" s="8" t="str">
        <f>TEXT(E335,"YYYY")</f>
        <v>2017</v>
      </c>
      <c r="K335" s="5" t="s">
        <v>52</v>
      </c>
    </row>
    <row r="336" spans="1:11" x14ac:dyDescent="0.25">
      <c r="A336" t="s">
        <v>44</v>
      </c>
      <c r="B336" t="s">
        <v>7</v>
      </c>
      <c r="C336" t="s">
        <v>37</v>
      </c>
      <c r="D336" s="8">
        <f>VLOOKUP(C336,RefValues!$F$3:$H$15,3,)</f>
        <v>200301</v>
      </c>
      <c r="E336" s="2">
        <v>43010</v>
      </c>
      <c r="F336" s="7">
        <v>1</v>
      </c>
      <c r="G336" s="8" t="str">
        <f>VLOOKUP(B336,RefValues!$B$3:$C$18,2,)</f>
        <v>1100L</v>
      </c>
      <c r="H336" s="8" t="str">
        <f>VLOOKUP(C336,RefValues!$F$3:$G$15,2,)</f>
        <v>GenWaste</v>
      </c>
      <c r="I336" s="8" t="str">
        <f>TEXT(E336,"MMM")</f>
        <v>Oct</v>
      </c>
      <c r="J336" s="8" t="str">
        <f>TEXT(E336,"YYYY")</f>
        <v>2017</v>
      </c>
      <c r="K336" s="5" t="s">
        <v>52</v>
      </c>
    </row>
    <row r="337" spans="1:11" x14ac:dyDescent="0.25">
      <c r="A337" t="s">
        <v>44</v>
      </c>
      <c r="B337" t="s">
        <v>7</v>
      </c>
      <c r="C337" t="s">
        <v>37</v>
      </c>
      <c r="D337" s="8">
        <f>VLOOKUP(C337,RefValues!$F$3:$H$15,3,)</f>
        <v>200301</v>
      </c>
      <c r="E337" s="2">
        <v>43011</v>
      </c>
      <c r="F337" s="7">
        <v>0.7</v>
      </c>
      <c r="G337" s="8" t="str">
        <f>VLOOKUP(B337,RefValues!$B$3:$C$18,2,)</f>
        <v>1100L</v>
      </c>
      <c r="H337" s="8" t="str">
        <f>VLOOKUP(C337,RefValues!$F$3:$G$15,2,)</f>
        <v>GenWaste</v>
      </c>
      <c r="I337" s="8" t="str">
        <f>TEXT(E337,"MMM")</f>
        <v>Oct</v>
      </c>
      <c r="J337" s="8" t="str">
        <f>TEXT(E337,"YYYY")</f>
        <v>2017</v>
      </c>
      <c r="K337" s="5" t="s">
        <v>52</v>
      </c>
    </row>
    <row r="338" spans="1:11" x14ac:dyDescent="0.25">
      <c r="A338" t="s">
        <v>44</v>
      </c>
      <c r="B338" t="s">
        <v>5</v>
      </c>
      <c r="C338" t="s">
        <v>9</v>
      </c>
      <c r="D338" s="8">
        <f>VLOOKUP(C338,RefValues!$F$3:$H$15,3,)</f>
        <v>200101</v>
      </c>
      <c r="E338" s="2">
        <v>43011</v>
      </c>
      <c r="F338" s="7">
        <v>7.0000000000000007E-2</v>
      </c>
      <c r="G338" s="8" t="str">
        <f>VLOOKUP(B338,RefValues!$B$3:$C$18,2,)</f>
        <v xml:space="preserve">240L </v>
      </c>
      <c r="H338" s="8" t="str">
        <f>VLOOKUP(C338,RefValues!$F$3:$G$15,2,)</f>
        <v>Paper</v>
      </c>
      <c r="I338" s="8" t="str">
        <f>TEXT(E338,"MMM")</f>
        <v>Oct</v>
      </c>
      <c r="J338" s="8" t="str">
        <f>TEXT(E338,"YYYY")</f>
        <v>2017</v>
      </c>
      <c r="K338" s="5" t="s">
        <v>52</v>
      </c>
    </row>
    <row r="339" spans="1:11" x14ac:dyDescent="0.25">
      <c r="A339" t="s">
        <v>44</v>
      </c>
      <c r="B339" t="s">
        <v>7</v>
      </c>
      <c r="C339" t="s">
        <v>37</v>
      </c>
      <c r="D339" s="8">
        <f>VLOOKUP(C339,RefValues!$F$3:$H$15,3,)</f>
        <v>200301</v>
      </c>
      <c r="E339" s="2">
        <v>43012</v>
      </c>
      <c r="F339" s="7">
        <v>0.85</v>
      </c>
      <c r="G339" s="8" t="str">
        <f>VLOOKUP(B339,RefValues!$B$3:$C$18,2,)</f>
        <v>1100L</v>
      </c>
      <c r="H339" s="8" t="str">
        <f>VLOOKUP(C339,RefValues!$F$3:$G$15,2,)</f>
        <v>GenWaste</v>
      </c>
      <c r="I339" s="8" t="str">
        <f>TEXT(E339,"MMM")</f>
        <v>Oct</v>
      </c>
      <c r="J339" s="8" t="str">
        <f>TEXT(E339,"YYYY")</f>
        <v>2017</v>
      </c>
      <c r="K339" s="5" t="s">
        <v>52</v>
      </c>
    </row>
    <row r="340" spans="1:11" x14ac:dyDescent="0.25">
      <c r="A340" t="s">
        <v>44</v>
      </c>
      <c r="B340" t="s">
        <v>5</v>
      </c>
      <c r="C340" t="s">
        <v>28</v>
      </c>
      <c r="D340" s="8">
        <f>VLOOKUP(C340,RefValues!$F$3:$H$15,3,)</f>
        <v>150107</v>
      </c>
      <c r="E340" s="2">
        <v>43012</v>
      </c>
      <c r="F340" s="7">
        <v>0.17</v>
      </c>
      <c r="G340" s="8" t="str">
        <f>VLOOKUP(B340,RefValues!$B$3:$C$18,2,)</f>
        <v xml:space="preserve">240L </v>
      </c>
      <c r="H340" s="8" t="str">
        <f>VLOOKUP(C340,RefValues!$F$3:$G$15,2,)</f>
        <v>Glass</v>
      </c>
      <c r="I340" s="8" t="str">
        <f>TEXT(E340,"MMM")</f>
        <v>Oct</v>
      </c>
      <c r="J340" s="8" t="str">
        <f>TEXT(E340,"YYYY")</f>
        <v>2017</v>
      </c>
      <c r="K340" s="5" t="s">
        <v>52</v>
      </c>
    </row>
    <row r="341" spans="1:11" x14ac:dyDescent="0.25">
      <c r="A341" t="s">
        <v>44</v>
      </c>
      <c r="B341" t="s">
        <v>5</v>
      </c>
      <c r="C341" t="s">
        <v>53</v>
      </c>
      <c r="D341" s="8">
        <f>VLOOKUP(C341,RefValues!$F$3:$H$15,3,)</f>
        <v>200108</v>
      </c>
      <c r="E341" s="2">
        <v>43012</v>
      </c>
      <c r="F341" s="7">
        <v>0.67</v>
      </c>
      <c r="G341" s="8" t="str">
        <f>VLOOKUP(B341,RefValues!$B$3:$C$18,2,)</f>
        <v xml:space="preserve">240L </v>
      </c>
      <c r="H341" s="8" t="str">
        <f>VLOOKUP(C341,RefValues!$F$3:$G$15,2,)</f>
        <v>Food</v>
      </c>
      <c r="I341" s="8" t="str">
        <f>TEXT(E341,"MMM")</f>
        <v>Oct</v>
      </c>
      <c r="J341" s="8" t="str">
        <f>TEXT(E341,"YYYY")</f>
        <v>2017</v>
      </c>
      <c r="K341" s="5" t="s">
        <v>52</v>
      </c>
    </row>
    <row r="342" spans="1:11" x14ac:dyDescent="0.25">
      <c r="A342" t="s">
        <v>44</v>
      </c>
      <c r="B342" t="s">
        <v>7</v>
      </c>
      <c r="C342" t="s">
        <v>37</v>
      </c>
      <c r="D342" s="8">
        <f>VLOOKUP(C342,RefValues!$F$3:$H$15,3,)</f>
        <v>200301</v>
      </c>
      <c r="E342" s="2">
        <v>43013</v>
      </c>
      <c r="F342" s="7">
        <v>0.6</v>
      </c>
      <c r="G342" s="8" t="str">
        <f>VLOOKUP(B342,RefValues!$B$3:$C$18,2,)</f>
        <v>1100L</v>
      </c>
      <c r="H342" s="8" t="str">
        <f>VLOOKUP(C342,RefValues!$F$3:$G$15,2,)</f>
        <v>GenWaste</v>
      </c>
      <c r="I342" s="8" t="str">
        <f>TEXT(E342,"MMM")</f>
        <v>Oct</v>
      </c>
      <c r="J342" s="8" t="str">
        <f>TEXT(E342,"YYYY")</f>
        <v>2017</v>
      </c>
      <c r="K342" s="5" t="s">
        <v>52</v>
      </c>
    </row>
    <row r="343" spans="1:11" x14ac:dyDescent="0.25">
      <c r="A343" t="s">
        <v>44</v>
      </c>
      <c r="B343" t="s">
        <v>12</v>
      </c>
      <c r="C343" t="s">
        <v>13</v>
      </c>
      <c r="D343" s="8">
        <f>VLOOKUP(C343,RefValues!$F$3:$H$15,3,)</f>
        <v>150106</v>
      </c>
      <c r="E343" s="2">
        <v>43013</v>
      </c>
      <c r="F343" s="7">
        <v>4.4000000000000004</v>
      </c>
      <c r="G343" s="8" t="str">
        <f>VLOOKUP(B343,RefValues!$B$3:$C$18,2,)</f>
        <v>Comp</v>
      </c>
      <c r="H343" s="8" t="str">
        <f>VLOOKUP(C343,RefValues!$F$3:$G$15,2,)</f>
        <v>DMR</v>
      </c>
      <c r="I343" s="8" t="str">
        <f>TEXT(E343,"MMM")</f>
        <v>Oct</v>
      </c>
      <c r="J343" s="8" t="str">
        <f>TEXT(E343,"YYYY")</f>
        <v>2017</v>
      </c>
      <c r="K343" s="5" t="s">
        <v>52</v>
      </c>
    </row>
    <row r="344" spans="1:11" x14ac:dyDescent="0.25">
      <c r="A344" t="s">
        <v>44</v>
      </c>
      <c r="B344" t="s">
        <v>7</v>
      </c>
      <c r="C344" t="s">
        <v>37</v>
      </c>
      <c r="D344" s="8">
        <f>VLOOKUP(C344,RefValues!$F$3:$H$15,3,)</f>
        <v>200301</v>
      </c>
      <c r="E344" s="2">
        <v>43014</v>
      </c>
      <c r="F344" s="7">
        <v>0.7</v>
      </c>
      <c r="G344" s="8" t="str">
        <f>VLOOKUP(B344,RefValues!$B$3:$C$18,2,)</f>
        <v>1100L</v>
      </c>
      <c r="H344" s="8" t="str">
        <f>VLOOKUP(C344,RefValues!$F$3:$G$15,2,)</f>
        <v>GenWaste</v>
      </c>
      <c r="I344" s="8" t="str">
        <f>TEXT(E344,"MMM")</f>
        <v>Oct</v>
      </c>
      <c r="J344" s="8" t="str">
        <f>TEXT(E344,"YYYY")</f>
        <v>2017</v>
      </c>
      <c r="K344" s="5" t="s">
        <v>52</v>
      </c>
    </row>
    <row r="345" spans="1:11" x14ac:dyDescent="0.25">
      <c r="A345" t="s">
        <v>44</v>
      </c>
      <c r="B345" t="s">
        <v>5</v>
      </c>
      <c r="C345" t="s">
        <v>53</v>
      </c>
      <c r="D345" s="8">
        <f>VLOOKUP(C345,RefValues!$F$3:$H$15,3,)</f>
        <v>200108</v>
      </c>
      <c r="E345" s="2">
        <v>43014</v>
      </c>
      <c r="F345" s="7">
        <v>0.41</v>
      </c>
      <c r="G345" s="8" t="str">
        <f>VLOOKUP(B345,RefValues!$B$3:$C$18,2,)</f>
        <v xml:space="preserve">240L </v>
      </c>
      <c r="H345" s="8" t="str">
        <f>VLOOKUP(C345,RefValues!$F$3:$G$15,2,)</f>
        <v>Food</v>
      </c>
      <c r="I345" s="8" t="str">
        <f>TEXT(E345,"MMM")</f>
        <v>Oct</v>
      </c>
      <c r="J345" s="8" t="str">
        <f>TEXT(E345,"YYYY")</f>
        <v>2017</v>
      </c>
      <c r="K345" s="5" t="s">
        <v>52</v>
      </c>
    </row>
    <row r="346" spans="1:11" x14ac:dyDescent="0.25">
      <c r="A346" t="s">
        <v>44</v>
      </c>
      <c r="B346" t="s">
        <v>7</v>
      </c>
      <c r="C346" t="s">
        <v>37</v>
      </c>
      <c r="D346" s="8">
        <f>VLOOKUP(C346,RefValues!$F$3:$H$15,3,)</f>
        <v>200301</v>
      </c>
      <c r="E346" s="2">
        <v>43017</v>
      </c>
      <c r="F346" s="7">
        <v>0.8</v>
      </c>
      <c r="G346" s="8" t="str">
        <f>VLOOKUP(B346,RefValues!$B$3:$C$18,2,)</f>
        <v>1100L</v>
      </c>
      <c r="H346" s="8" t="str">
        <f>VLOOKUP(C346,RefValues!$F$3:$G$15,2,)</f>
        <v>GenWaste</v>
      </c>
      <c r="I346" s="8" t="str">
        <f>TEXT(E346,"MMM")</f>
        <v>Oct</v>
      </c>
      <c r="J346" s="8" t="str">
        <f>TEXT(E346,"YYYY")</f>
        <v>2017</v>
      </c>
      <c r="K346" s="5" t="s">
        <v>52</v>
      </c>
    </row>
    <row r="347" spans="1:11" x14ac:dyDescent="0.25">
      <c r="A347" t="s">
        <v>44</v>
      </c>
      <c r="B347" t="s">
        <v>7</v>
      </c>
      <c r="C347" t="s">
        <v>37</v>
      </c>
      <c r="D347" s="8">
        <f>VLOOKUP(C347,RefValues!$F$3:$H$15,3,)</f>
        <v>200301</v>
      </c>
      <c r="E347" s="2">
        <v>43018</v>
      </c>
      <c r="F347" s="7">
        <v>0.7</v>
      </c>
      <c r="G347" s="8" t="str">
        <f>VLOOKUP(B347,RefValues!$B$3:$C$18,2,)</f>
        <v>1100L</v>
      </c>
      <c r="H347" s="8" t="str">
        <f>VLOOKUP(C347,RefValues!$F$3:$G$15,2,)</f>
        <v>GenWaste</v>
      </c>
      <c r="I347" s="8" t="str">
        <f>TEXT(E347,"MMM")</f>
        <v>Oct</v>
      </c>
      <c r="J347" s="8" t="str">
        <f>TEXT(E347,"YYYY")</f>
        <v>2017</v>
      </c>
      <c r="K347" s="5" t="s">
        <v>52</v>
      </c>
    </row>
    <row r="348" spans="1:11" x14ac:dyDescent="0.25">
      <c r="A348" t="s">
        <v>44</v>
      </c>
      <c r="B348" t="s">
        <v>5</v>
      </c>
      <c r="C348" t="s">
        <v>28</v>
      </c>
      <c r="D348" s="8">
        <f>VLOOKUP(C348,RefValues!$F$3:$H$15,3,)</f>
        <v>150107</v>
      </c>
      <c r="E348" s="2">
        <v>43018</v>
      </c>
      <c r="F348" s="7">
        <v>0.13</v>
      </c>
      <c r="G348" s="8" t="str">
        <f>VLOOKUP(B348,RefValues!$B$3:$C$18,2,)</f>
        <v xml:space="preserve">240L </v>
      </c>
      <c r="H348" s="8" t="str">
        <f>VLOOKUP(C348,RefValues!$F$3:$G$15,2,)</f>
        <v>Glass</v>
      </c>
      <c r="I348" s="8" t="str">
        <f>TEXT(E348,"MMM")</f>
        <v>Oct</v>
      </c>
      <c r="J348" s="8" t="str">
        <f>TEXT(E348,"YYYY")</f>
        <v>2017</v>
      </c>
      <c r="K348" s="5" t="s">
        <v>52</v>
      </c>
    </row>
    <row r="349" spans="1:11" x14ac:dyDescent="0.25">
      <c r="A349" t="s">
        <v>44</v>
      </c>
      <c r="B349" t="s">
        <v>5</v>
      </c>
      <c r="C349" t="s">
        <v>9</v>
      </c>
      <c r="D349" s="8">
        <f>VLOOKUP(C349,RefValues!$F$3:$H$15,3,)</f>
        <v>200101</v>
      </c>
      <c r="E349" s="2">
        <v>43018</v>
      </c>
      <c r="F349" s="7">
        <v>0.02</v>
      </c>
      <c r="G349" s="8" t="str">
        <f>VLOOKUP(B349,RefValues!$B$3:$C$18,2,)</f>
        <v xml:space="preserve">240L </v>
      </c>
      <c r="H349" s="8" t="str">
        <f>VLOOKUP(C349,RefValues!$F$3:$G$15,2,)</f>
        <v>Paper</v>
      </c>
      <c r="I349" s="8" t="str">
        <f>TEXT(E349,"MMM")</f>
        <v>Oct</v>
      </c>
      <c r="J349" s="8" t="str">
        <f>TEXT(E349,"YYYY")</f>
        <v>2017</v>
      </c>
      <c r="K349" s="5" t="s">
        <v>52</v>
      </c>
    </row>
    <row r="350" spans="1:11" x14ac:dyDescent="0.25">
      <c r="A350" t="s">
        <v>44</v>
      </c>
      <c r="B350" t="s">
        <v>7</v>
      </c>
      <c r="C350" t="s">
        <v>37</v>
      </c>
      <c r="D350" s="8">
        <f>VLOOKUP(C350,RefValues!$F$3:$H$15,3,)</f>
        <v>200301</v>
      </c>
      <c r="E350" s="2">
        <v>43019</v>
      </c>
      <c r="F350" s="7">
        <v>0.65</v>
      </c>
      <c r="G350" s="8" t="str">
        <f>VLOOKUP(B350,RefValues!$B$3:$C$18,2,)</f>
        <v>1100L</v>
      </c>
      <c r="H350" s="8" t="str">
        <f>VLOOKUP(C350,RefValues!$F$3:$G$15,2,)</f>
        <v>GenWaste</v>
      </c>
      <c r="I350" s="8" t="str">
        <f>TEXT(E350,"MMM")</f>
        <v>Oct</v>
      </c>
      <c r="J350" s="8" t="str">
        <f>TEXT(E350,"YYYY")</f>
        <v>2017</v>
      </c>
      <c r="K350" s="5" t="s">
        <v>52</v>
      </c>
    </row>
    <row r="351" spans="1:11" x14ac:dyDescent="0.25">
      <c r="A351" t="s">
        <v>44</v>
      </c>
      <c r="B351" t="s">
        <v>5</v>
      </c>
      <c r="C351" t="s">
        <v>53</v>
      </c>
      <c r="D351" s="8">
        <f>VLOOKUP(C351,RefValues!$F$3:$H$15,3,)</f>
        <v>200108</v>
      </c>
      <c r="E351" s="2">
        <v>43019</v>
      </c>
      <c r="F351" s="7">
        <v>0.2</v>
      </c>
      <c r="G351" s="8" t="str">
        <f>VLOOKUP(B351,RefValues!$B$3:$C$18,2,)</f>
        <v xml:space="preserve">240L </v>
      </c>
      <c r="H351" s="8" t="str">
        <f>VLOOKUP(C351,RefValues!$F$3:$G$15,2,)</f>
        <v>Food</v>
      </c>
      <c r="I351" s="8" t="str">
        <f>TEXT(E351,"MMM")</f>
        <v>Oct</v>
      </c>
      <c r="J351" s="8" t="str">
        <f>TEXT(E351,"YYYY")</f>
        <v>2017</v>
      </c>
      <c r="K351" s="5" t="s">
        <v>52</v>
      </c>
    </row>
    <row r="352" spans="1:11" x14ac:dyDescent="0.25">
      <c r="A352" t="s">
        <v>44</v>
      </c>
      <c r="B352" t="s">
        <v>7</v>
      </c>
      <c r="C352" t="s">
        <v>37</v>
      </c>
      <c r="D352" s="8">
        <f>VLOOKUP(C352,RefValues!$F$3:$H$15,3,)</f>
        <v>200301</v>
      </c>
      <c r="E352" s="2">
        <v>43020</v>
      </c>
      <c r="F352" s="7">
        <v>0.65</v>
      </c>
      <c r="G352" s="8" t="str">
        <f>VLOOKUP(B352,RefValues!$B$3:$C$18,2,)</f>
        <v>1100L</v>
      </c>
      <c r="H352" s="8" t="str">
        <f>VLOOKUP(C352,RefValues!$F$3:$G$15,2,)</f>
        <v>GenWaste</v>
      </c>
      <c r="I352" s="8" t="str">
        <f>TEXT(E352,"MMM")</f>
        <v>Oct</v>
      </c>
      <c r="J352" s="8" t="str">
        <f>TEXT(E352,"YYYY")</f>
        <v>2017</v>
      </c>
      <c r="K352" s="5" t="s">
        <v>52</v>
      </c>
    </row>
    <row r="353" spans="1:11" x14ac:dyDescent="0.25">
      <c r="A353" t="s">
        <v>44</v>
      </c>
      <c r="B353" t="s">
        <v>7</v>
      </c>
      <c r="C353" t="s">
        <v>37</v>
      </c>
      <c r="D353" s="8">
        <f>VLOOKUP(C353,RefValues!$F$3:$H$15,3,)</f>
        <v>200301</v>
      </c>
      <c r="E353" s="2">
        <v>43021</v>
      </c>
      <c r="F353" s="7">
        <v>0.5</v>
      </c>
      <c r="G353" s="8" t="str">
        <f>VLOOKUP(B353,RefValues!$B$3:$C$18,2,)</f>
        <v>1100L</v>
      </c>
      <c r="H353" s="8" t="str">
        <f>VLOOKUP(C353,RefValues!$F$3:$G$15,2,)</f>
        <v>GenWaste</v>
      </c>
      <c r="I353" s="8" t="str">
        <f>TEXT(E353,"MMM")</f>
        <v>Oct</v>
      </c>
      <c r="J353" s="8" t="str">
        <f>TEXT(E353,"YYYY")</f>
        <v>2017</v>
      </c>
      <c r="K353" s="5" t="s">
        <v>52</v>
      </c>
    </row>
    <row r="354" spans="1:11" x14ac:dyDescent="0.25">
      <c r="A354" t="s">
        <v>44</v>
      </c>
      <c r="B354" t="s">
        <v>5</v>
      </c>
      <c r="C354" t="s">
        <v>28</v>
      </c>
      <c r="D354" s="8">
        <f>VLOOKUP(C354,RefValues!$F$3:$H$15,3,)</f>
        <v>150107</v>
      </c>
      <c r="E354" s="2">
        <v>43021</v>
      </c>
      <c r="F354" s="7">
        <v>0.03</v>
      </c>
      <c r="G354" s="8" t="str">
        <f>VLOOKUP(B354,RefValues!$B$3:$C$18,2,)</f>
        <v xml:space="preserve">240L </v>
      </c>
      <c r="H354" s="8" t="str">
        <f>VLOOKUP(C354,RefValues!$F$3:$G$15,2,)</f>
        <v>Glass</v>
      </c>
      <c r="I354" s="8" t="str">
        <f>TEXT(E354,"MMM")</f>
        <v>Oct</v>
      </c>
      <c r="J354" s="8" t="str">
        <f>TEXT(E354,"YYYY")</f>
        <v>2017</v>
      </c>
      <c r="K354" s="5" t="s">
        <v>52</v>
      </c>
    </row>
    <row r="355" spans="1:11" x14ac:dyDescent="0.25">
      <c r="A355" t="s">
        <v>44</v>
      </c>
      <c r="B355" t="s">
        <v>5</v>
      </c>
      <c r="C355" t="s">
        <v>53</v>
      </c>
      <c r="D355" s="8">
        <f>VLOOKUP(C355,RefValues!$F$3:$H$15,3,)</f>
        <v>200108</v>
      </c>
      <c r="E355" s="2">
        <v>43021</v>
      </c>
      <c r="F355" s="7">
        <v>0.33</v>
      </c>
      <c r="G355" s="8" t="str">
        <f>VLOOKUP(B355,RefValues!$B$3:$C$18,2,)</f>
        <v xml:space="preserve">240L </v>
      </c>
      <c r="H355" s="8" t="str">
        <f>VLOOKUP(C355,RefValues!$F$3:$G$15,2,)</f>
        <v>Food</v>
      </c>
      <c r="I355" s="8" t="str">
        <f>TEXT(E355,"MMM")</f>
        <v>Oct</v>
      </c>
      <c r="J355" s="8" t="str">
        <f>TEXT(E355,"YYYY")</f>
        <v>2017</v>
      </c>
      <c r="K355" s="5" t="s">
        <v>52</v>
      </c>
    </row>
    <row r="356" spans="1:11" x14ac:dyDescent="0.25">
      <c r="A356" t="s">
        <v>44</v>
      </c>
      <c r="B356" t="s">
        <v>7</v>
      </c>
      <c r="C356" t="s">
        <v>37</v>
      </c>
      <c r="D356" s="8">
        <f>VLOOKUP(C356,RefValues!$F$3:$H$15,3,)</f>
        <v>200301</v>
      </c>
      <c r="E356" s="2">
        <v>43024</v>
      </c>
      <c r="F356" s="7">
        <v>1</v>
      </c>
      <c r="G356" s="8" t="str">
        <f>VLOOKUP(B356,RefValues!$B$3:$C$18,2,)</f>
        <v>1100L</v>
      </c>
      <c r="H356" s="8" t="str">
        <f>VLOOKUP(C356,RefValues!$F$3:$G$15,2,)</f>
        <v>GenWaste</v>
      </c>
      <c r="I356" s="8" t="str">
        <f>TEXT(E356,"MMM")</f>
        <v>Oct</v>
      </c>
      <c r="J356" s="8" t="str">
        <f>TEXT(E356,"YYYY")</f>
        <v>2017</v>
      </c>
      <c r="K356" s="5" t="s">
        <v>52</v>
      </c>
    </row>
    <row r="357" spans="1:11" x14ac:dyDescent="0.25">
      <c r="A357" t="s">
        <v>44</v>
      </c>
      <c r="B357" t="s">
        <v>7</v>
      </c>
      <c r="C357" t="s">
        <v>37</v>
      </c>
      <c r="D357" s="8">
        <f>VLOOKUP(C357,RefValues!$F$3:$H$15,3,)</f>
        <v>200301</v>
      </c>
      <c r="E357" s="2">
        <v>43025</v>
      </c>
      <c r="F357" s="7">
        <v>0.7</v>
      </c>
      <c r="G357" s="8" t="str">
        <f>VLOOKUP(B357,RefValues!$B$3:$C$18,2,)</f>
        <v>1100L</v>
      </c>
      <c r="H357" s="8" t="str">
        <f>VLOOKUP(C357,RefValues!$F$3:$G$15,2,)</f>
        <v>GenWaste</v>
      </c>
      <c r="I357" s="8" t="str">
        <f>TEXT(E357,"MMM")</f>
        <v>Oct</v>
      </c>
      <c r="J357" s="8" t="str">
        <f>TEXT(E357,"YYYY")</f>
        <v>2017</v>
      </c>
      <c r="K357" s="5" t="s">
        <v>52</v>
      </c>
    </row>
    <row r="358" spans="1:11" x14ac:dyDescent="0.25">
      <c r="A358" t="s">
        <v>44</v>
      </c>
      <c r="B358" t="s">
        <v>5</v>
      </c>
      <c r="C358" t="s">
        <v>28</v>
      </c>
      <c r="D358" s="8">
        <f>VLOOKUP(C358,RefValues!$F$3:$H$15,3,)</f>
        <v>150107</v>
      </c>
      <c r="E358" s="2">
        <v>43025</v>
      </c>
      <c r="F358" s="7">
        <v>0.08</v>
      </c>
      <c r="G358" s="8" t="str">
        <f>VLOOKUP(B358,RefValues!$B$3:$C$18,2,)</f>
        <v xml:space="preserve">240L </v>
      </c>
      <c r="H358" s="8" t="str">
        <f>VLOOKUP(C358,RefValues!$F$3:$G$15,2,)</f>
        <v>Glass</v>
      </c>
      <c r="I358" s="8" t="str">
        <f>TEXT(E358,"MMM")</f>
        <v>Oct</v>
      </c>
      <c r="J358" s="8" t="str">
        <f>TEXT(E358,"YYYY")</f>
        <v>2017</v>
      </c>
      <c r="K358" s="5" t="s">
        <v>52</v>
      </c>
    </row>
    <row r="359" spans="1:11" x14ac:dyDescent="0.25">
      <c r="A359" t="s">
        <v>44</v>
      </c>
      <c r="B359" t="s">
        <v>5</v>
      </c>
      <c r="C359" t="s">
        <v>9</v>
      </c>
      <c r="D359" s="8">
        <f>VLOOKUP(C359,RefValues!$F$3:$H$15,3,)</f>
        <v>200101</v>
      </c>
      <c r="E359" s="2">
        <v>43025</v>
      </c>
      <c r="F359" s="7">
        <v>0.04</v>
      </c>
      <c r="G359" s="8" t="str">
        <f>VLOOKUP(B359,RefValues!$B$3:$C$18,2,)</f>
        <v xml:space="preserve">240L </v>
      </c>
      <c r="H359" s="8" t="str">
        <f>VLOOKUP(C359,RefValues!$F$3:$G$15,2,)</f>
        <v>Paper</v>
      </c>
      <c r="I359" s="8" t="str">
        <f>TEXT(E359,"MMM")</f>
        <v>Oct</v>
      </c>
      <c r="J359" s="8" t="str">
        <f>TEXT(E359,"YYYY")</f>
        <v>2017</v>
      </c>
      <c r="K359" s="5" t="s">
        <v>52</v>
      </c>
    </row>
    <row r="360" spans="1:11" x14ac:dyDescent="0.25">
      <c r="A360" t="s">
        <v>44</v>
      </c>
      <c r="B360" t="s">
        <v>34</v>
      </c>
      <c r="C360" t="s">
        <v>11</v>
      </c>
      <c r="D360" s="8">
        <f>VLOOKUP(C360,RefValues!$F$3:$H$15,3,)</f>
        <v>200301</v>
      </c>
      <c r="E360" s="2">
        <v>43026</v>
      </c>
      <c r="F360" s="7">
        <v>2.72</v>
      </c>
      <c r="G360" s="8" t="str">
        <f>VLOOKUP(B360,RefValues!$B$3:$C$18,2,)</f>
        <v>BOpen</v>
      </c>
      <c r="H360" s="8" t="str">
        <f>VLOOKUP(C360,RefValues!$F$3:$G$15,2,)</f>
        <v>GenWaste</v>
      </c>
      <c r="I360" s="8" t="str">
        <f>TEXT(E360,"MMM")</f>
        <v>Oct</v>
      </c>
      <c r="J360" s="8" t="str">
        <f>TEXT(E360,"YYYY")</f>
        <v>2017</v>
      </c>
      <c r="K360" s="5" t="s">
        <v>52</v>
      </c>
    </row>
    <row r="361" spans="1:11" x14ac:dyDescent="0.25">
      <c r="A361" t="s">
        <v>44</v>
      </c>
      <c r="B361" t="s">
        <v>7</v>
      </c>
      <c r="C361" t="s">
        <v>37</v>
      </c>
      <c r="D361" s="8">
        <f>VLOOKUP(C361,RefValues!$F$3:$H$15,3,)</f>
        <v>200301</v>
      </c>
      <c r="E361" s="2">
        <v>43026</v>
      </c>
      <c r="F361" s="7">
        <v>0.7</v>
      </c>
      <c r="G361" s="8" t="str">
        <f>VLOOKUP(B361,RefValues!$B$3:$C$18,2,)</f>
        <v>1100L</v>
      </c>
      <c r="H361" s="8" t="str">
        <f>VLOOKUP(C361,RefValues!$F$3:$G$15,2,)</f>
        <v>GenWaste</v>
      </c>
      <c r="I361" s="8" t="str">
        <f>TEXT(E361,"MMM")</f>
        <v>Oct</v>
      </c>
      <c r="J361" s="8" t="str">
        <f>TEXT(E361,"YYYY")</f>
        <v>2017</v>
      </c>
      <c r="K361" s="5" t="s">
        <v>52</v>
      </c>
    </row>
    <row r="362" spans="1:11" x14ac:dyDescent="0.25">
      <c r="A362" t="s">
        <v>44</v>
      </c>
      <c r="B362" t="s">
        <v>5</v>
      </c>
      <c r="C362" t="s">
        <v>53</v>
      </c>
      <c r="D362" s="8">
        <f>VLOOKUP(C362,RefValues!$F$3:$H$15,3,)</f>
        <v>200108</v>
      </c>
      <c r="E362" s="2">
        <v>43026</v>
      </c>
      <c r="F362" s="7">
        <v>0.28999999999999998</v>
      </c>
      <c r="G362" s="8" t="str">
        <f>VLOOKUP(B362,RefValues!$B$3:$C$18,2,)</f>
        <v xml:space="preserve">240L </v>
      </c>
      <c r="H362" s="8" t="str">
        <f>VLOOKUP(C362,RefValues!$F$3:$G$15,2,)</f>
        <v>Food</v>
      </c>
      <c r="I362" s="8" t="str">
        <f>TEXT(E362,"MMM")</f>
        <v>Oct</v>
      </c>
      <c r="J362" s="8" t="str">
        <f>TEXT(E362,"YYYY")</f>
        <v>2017</v>
      </c>
      <c r="K362" s="5" t="s">
        <v>52</v>
      </c>
    </row>
    <row r="363" spans="1:11" x14ac:dyDescent="0.25">
      <c r="A363" t="s">
        <v>44</v>
      </c>
      <c r="B363" t="s">
        <v>7</v>
      </c>
      <c r="C363" t="s">
        <v>37</v>
      </c>
      <c r="D363" s="8">
        <f>VLOOKUP(C363,RefValues!$F$3:$H$15,3,)</f>
        <v>200301</v>
      </c>
      <c r="E363" s="2">
        <v>43027</v>
      </c>
      <c r="F363" s="7">
        <v>0.56000000000000005</v>
      </c>
      <c r="G363" s="8" t="str">
        <f>VLOOKUP(B363,RefValues!$B$3:$C$18,2,)</f>
        <v>1100L</v>
      </c>
      <c r="H363" s="8" t="str">
        <f>VLOOKUP(C363,RefValues!$F$3:$G$15,2,)</f>
        <v>GenWaste</v>
      </c>
      <c r="I363" s="8" t="str">
        <f>TEXT(E363,"MMM")</f>
        <v>Oct</v>
      </c>
      <c r="J363" s="8" t="str">
        <f>TEXT(E363,"YYYY")</f>
        <v>2017</v>
      </c>
      <c r="K363" s="5" t="s">
        <v>52</v>
      </c>
    </row>
    <row r="364" spans="1:11" x14ac:dyDescent="0.25">
      <c r="A364" t="s">
        <v>44</v>
      </c>
      <c r="B364" t="s">
        <v>7</v>
      </c>
      <c r="C364" t="s">
        <v>37</v>
      </c>
      <c r="D364" s="8">
        <f>VLOOKUP(C364,RefValues!$F$3:$H$15,3,)</f>
        <v>200301</v>
      </c>
      <c r="E364" s="2">
        <v>43028</v>
      </c>
      <c r="F364" s="7">
        <v>0.77</v>
      </c>
      <c r="G364" s="8" t="str">
        <f>VLOOKUP(B364,RefValues!$B$3:$C$18,2,)</f>
        <v>1100L</v>
      </c>
      <c r="H364" s="8" t="str">
        <f>VLOOKUP(C364,RefValues!$F$3:$G$15,2,)</f>
        <v>GenWaste</v>
      </c>
      <c r="I364" s="8" t="str">
        <f>TEXT(E364,"MMM")</f>
        <v>Oct</v>
      </c>
      <c r="J364" s="8" t="str">
        <f>TEXT(E364,"YYYY")</f>
        <v>2017</v>
      </c>
      <c r="K364" s="5" t="s">
        <v>52</v>
      </c>
    </row>
    <row r="365" spans="1:11" x14ac:dyDescent="0.25">
      <c r="A365" t="s">
        <v>44</v>
      </c>
      <c r="B365" t="s">
        <v>5</v>
      </c>
      <c r="C365" t="s">
        <v>28</v>
      </c>
      <c r="D365" s="8">
        <f>VLOOKUP(C365,RefValues!$F$3:$H$15,3,)</f>
        <v>150107</v>
      </c>
      <c r="E365" s="2">
        <v>43028</v>
      </c>
      <c r="F365" s="7">
        <v>0.05</v>
      </c>
      <c r="G365" s="8" t="str">
        <f>VLOOKUP(B365,RefValues!$B$3:$C$18,2,)</f>
        <v xml:space="preserve">240L </v>
      </c>
      <c r="H365" s="8" t="str">
        <f>VLOOKUP(C365,RefValues!$F$3:$G$15,2,)</f>
        <v>Glass</v>
      </c>
      <c r="I365" s="8" t="str">
        <f>TEXT(E365,"MMM")</f>
        <v>Oct</v>
      </c>
      <c r="J365" s="8" t="str">
        <f>TEXT(E365,"YYYY")</f>
        <v>2017</v>
      </c>
      <c r="K365" s="5" t="s">
        <v>52</v>
      </c>
    </row>
    <row r="366" spans="1:11" x14ac:dyDescent="0.25">
      <c r="A366" t="s">
        <v>44</v>
      </c>
      <c r="B366" t="s">
        <v>5</v>
      </c>
      <c r="C366" t="s">
        <v>53</v>
      </c>
      <c r="D366" s="8">
        <f>VLOOKUP(C366,RefValues!$F$3:$H$15,3,)</f>
        <v>200108</v>
      </c>
      <c r="E366" s="2">
        <v>43028</v>
      </c>
      <c r="F366" s="7">
        <v>0.28999999999999998</v>
      </c>
      <c r="G366" s="8" t="str">
        <f>VLOOKUP(B366,RefValues!$B$3:$C$18,2,)</f>
        <v xml:space="preserve">240L </v>
      </c>
      <c r="H366" s="8" t="str">
        <f>VLOOKUP(C366,RefValues!$F$3:$G$15,2,)</f>
        <v>Food</v>
      </c>
      <c r="I366" s="8" t="str">
        <f>TEXT(E366,"MMM")</f>
        <v>Oct</v>
      </c>
      <c r="J366" s="8" t="str">
        <f>TEXT(E366,"YYYY")</f>
        <v>2017</v>
      </c>
      <c r="K366" s="5" t="s">
        <v>52</v>
      </c>
    </row>
    <row r="367" spans="1:11" x14ac:dyDescent="0.25">
      <c r="A367" t="s">
        <v>44</v>
      </c>
      <c r="B367" t="s">
        <v>7</v>
      </c>
      <c r="C367" t="s">
        <v>37</v>
      </c>
      <c r="D367" s="8">
        <f>VLOOKUP(C367,RefValues!$F$3:$H$15,3,)</f>
        <v>200301</v>
      </c>
      <c r="E367" s="2">
        <v>43031</v>
      </c>
      <c r="F367" s="7">
        <v>1.2</v>
      </c>
      <c r="G367" s="8" t="str">
        <f>VLOOKUP(B367,RefValues!$B$3:$C$18,2,)</f>
        <v>1100L</v>
      </c>
      <c r="H367" s="8" t="str">
        <f>VLOOKUP(C367,RefValues!$F$3:$G$15,2,)</f>
        <v>GenWaste</v>
      </c>
      <c r="I367" s="8" t="str">
        <f>TEXT(E367,"MMM")</f>
        <v>Oct</v>
      </c>
      <c r="J367" s="8" t="str">
        <f>TEXT(E367,"YYYY")</f>
        <v>2017</v>
      </c>
      <c r="K367" s="5" t="s">
        <v>52</v>
      </c>
    </row>
    <row r="368" spans="1:11" x14ac:dyDescent="0.25">
      <c r="A368" t="s">
        <v>44</v>
      </c>
      <c r="B368" t="s">
        <v>7</v>
      </c>
      <c r="C368" t="s">
        <v>37</v>
      </c>
      <c r="D368" s="8">
        <f>VLOOKUP(C368,RefValues!$F$3:$H$15,3,)</f>
        <v>200301</v>
      </c>
      <c r="E368" s="2">
        <v>43032</v>
      </c>
      <c r="F368" s="7">
        <v>0.82</v>
      </c>
      <c r="G368" s="8" t="str">
        <f>VLOOKUP(B368,RefValues!$B$3:$C$18,2,)</f>
        <v>1100L</v>
      </c>
      <c r="H368" s="8" t="str">
        <f>VLOOKUP(C368,RefValues!$F$3:$G$15,2,)</f>
        <v>GenWaste</v>
      </c>
      <c r="I368" s="8" t="str">
        <f>TEXT(E368,"MMM")</f>
        <v>Oct</v>
      </c>
      <c r="J368" s="8" t="str">
        <f>TEXT(E368,"YYYY")</f>
        <v>2017</v>
      </c>
      <c r="K368" s="5" t="s">
        <v>52</v>
      </c>
    </row>
    <row r="369" spans="1:11" x14ac:dyDescent="0.25">
      <c r="A369" t="s">
        <v>44</v>
      </c>
      <c r="B369" t="s">
        <v>5</v>
      </c>
      <c r="C369" t="s">
        <v>28</v>
      </c>
      <c r="D369" s="8">
        <f>VLOOKUP(C369,RefValues!$F$3:$H$15,3,)</f>
        <v>150107</v>
      </c>
      <c r="E369" s="2">
        <v>43032</v>
      </c>
      <c r="F369" s="7">
        <v>0.05</v>
      </c>
      <c r="G369" s="8" t="str">
        <f>VLOOKUP(B369,RefValues!$B$3:$C$18,2,)</f>
        <v xml:space="preserve">240L </v>
      </c>
      <c r="H369" s="8" t="str">
        <f>VLOOKUP(C369,RefValues!$F$3:$G$15,2,)</f>
        <v>Glass</v>
      </c>
      <c r="I369" s="8" t="str">
        <f>TEXT(E369,"MMM")</f>
        <v>Oct</v>
      </c>
      <c r="J369" s="8" t="str">
        <f>TEXT(E369,"YYYY")</f>
        <v>2017</v>
      </c>
      <c r="K369" s="5" t="s">
        <v>52</v>
      </c>
    </row>
    <row r="370" spans="1:11" x14ac:dyDescent="0.25">
      <c r="A370" t="s">
        <v>44</v>
      </c>
      <c r="B370" t="s">
        <v>5</v>
      </c>
      <c r="C370" t="s">
        <v>9</v>
      </c>
      <c r="D370" s="8">
        <f>VLOOKUP(C370,RefValues!$F$3:$H$15,3,)</f>
        <v>200101</v>
      </c>
      <c r="E370" s="2">
        <v>43032</v>
      </c>
      <c r="F370" s="7">
        <v>0.04</v>
      </c>
      <c r="G370" s="8" t="str">
        <f>VLOOKUP(B370,RefValues!$B$3:$C$18,2,)</f>
        <v xml:space="preserve">240L </v>
      </c>
      <c r="H370" s="8" t="str">
        <f>VLOOKUP(C370,RefValues!$F$3:$G$15,2,)</f>
        <v>Paper</v>
      </c>
      <c r="I370" s="8" t="str">
        <f>TEXT(E370,"MMM")</f>
        <v>Oct</v>
      </c>
      <c r="J370" s="8" t="str">
        <f>TEXT(E370,"YYYY")</f>
        <v>2017</v>
      </c>
      <c r="K370" s="5" t="s">
        <v>52</v>
      </c>
    </row>
    <row r="371" spans="1:11" x14ac:dyDescent="0.25">
      <c r="A371" t="s">
        <v>44</v>
      </c>
      <c r="B371" t="s">
        <v>12</v>
      </c>
      <c r="C371" t="s">
        <v>13</v>
      </c>
      <c r="D371" s="8">
        <f>VLOOKUP(C371,RefValues!$F$3:$H$15,3,)</f>
        <v>150106</v>
      </c>
      <c r="E371" s="2">
        <v>43032</v>
      </c>
      <c r="F371" s="7">
        <v>5.6</v>
      </c>
      <c r="G371" s="8" t="str">
        <f>VLOOKUP(B371,RefValues!$B$3:$C$18,2,)</f>
        <v>Comp</v>
      </c>
      <c r="H371" s="8" t="str">
        <f>VLOOKUP(C371,RefValues!$F$3:$G$15,2,)</f>
        <v>DMR</v>
      </c>
      <c r="I371" s="8" t="str">
        <f>TEXT(E371,"MMM")</f>
        <v>Oct</v>
      </c>
      <c r="J371" s="8" t="str">
        <f>TEXT(E371,"YYYY")</f>
        <v>2017</v>
      </c>
      <c r="K371" s="5" t="s">
        <v>52</v>
      </c>
    </row>
    <row r="372" spans="1:11" x14ac:dyDescent="0.25">
      <c r="A372" t="s">
        <v>44</v>
      </c>
      <c r="B372" t="s">
        <v>5</v>
      </c>
      <c r="C372" t="s">
        <v>53</v>
      </c>
      <c r="D372" s="8">
        <f>VLOOKUP(C372,RefValues!$F$3:$H$15,3,)</f>
        <v>200108</v>
      </c>
      <c r="E372" s="2">
        <v>43033</v>
      </c>
      <c r="F372" s="7">
        <v>0.48</v>
      </c>
      <c r="G372" s="8" t="str">
        <f>VLOOKUP(B372,RefValues!$B$3:$C$18,2,)</f>
        <v xml:space="preserve">240L </v>
      </c>
      <c r="H372" s="8" t="str">
        <f>VLOOKUP(C372,RefValues!$F$3:$G$15,2,)</f>
        <v>Food</v>
      </c>
      <c r="I372" s="8" t="str">
        <f>TEXT(E372,"MMM")</f>
        <v>Oct</v>
      </c>
      <c r="J372" s="8" t="str">
        <f>TEXT(E372,"YYYY")</f>
        <v>2017</v>
      </c>
      <c r="K372" s="5" t="s">
        <v>52</v>
      </c>
    </row>
    <row r="373" spans="1:11" x14ac:dyDescent="0.25">
      <c r="A373" t="s">
        <v>44</v>
      </c>
      <c r="B373" t="s">
        <v>7</v>
      </c>
      <c r="C373" t="s">
        <v>37</v>
      </c>
      <c r="D373" s="8">
        <f>VLOOKUP(C373,RefValues!$F$3:$H$15,3,)</f>
        <v>200301</v>
      </c>
      <c r="E373" s="2">
        <v>43034</v>
      </c>
      <c r="F373" s="7">
        <v>1</v>
      </c>
      <c r="G373" s="8" t="str">
        <f>VLOOKUP(B373,RefValues!$B$3:$C$18,2,)</f>
        <v>1100L</v>
      </c>
      <c r="H373" s="8" t="str">
        <f>VLOOKUP(C373,RefValues!$F$3:$G$15,2,)</f>
        <v>GenWaste</v>
      </c>
      <c r="I373" s="8" t="str">
        <f>TEXT(E373,"MMM")</f>
        <v>Oct</v>
      </c>
      <c r="J373" s="8" t="str">
        <f>TEXT(E373,"YYYY")</f>
        <v>2017</v>
      </c>
      <c r="K373" s="5" t="s">
        <v>52</v>
      </c>
    </row>
    <row r="374" spans="1:11" x14ac:dyDescent="0.25">
      <c r="A374" t="s">
        <v>44</v>
      </c>
      <c r="B374" t="s">
        <v>5</v>
      </c>
      <c r="C374" t="s">
        <v>53</v>
      </c>
      <c r="D374" s="8">
        <f>VLOOKUP(C374,RefValues!$F$3:$H$15,3,)</f>
        <v>200108</v>
      </c>
      <c r="E374" s="2">
        <v>43035</v>
      </c>
      <c r="F374" s="7">
        <v>0.3</v>
      </c>
      <c r="G374" s="8" t="str">
        <f>VLOOKUP(B374,RefValues!$B$3:$C$18,2,)</f>
        <v xml:space="preserve">240L </v>
      </c>
      <c r="H374" s="8" t="str">
        <f>VLOOKUP(C374,RefValues!$F$3:$G$15,2,)</f>
        <v>Food</v>
      </c>
      <c r="I374" s="8" t="str">
        <f>TEXT(E374,"MMM")</f>
        <v>Oct</v>
      </c>
      <c r="J374" s="8" t="str">
        <f>TEXT(E374,"YYYY")</f>
        <v>2017</v>
      </c>
      <c r="K374" s="5" t="s">
        <v>52</v>
      </c>
    </row>
    <row r="375" spans="1:11" x14ac:dyDescent="0.25">
      <c r="A375" t="s">
        <v>44</v>
      </c>
      <c r="B375" t="s">
        <v>5</v>
      </c>
      <c r="C375" t="s">
        <v>9</v>
      </c>
      <c r="D375" s="8">
        <f>VLOOKUP(C375,RefValues!$F$3:$H$15,3,)</f>
        <v>200101</v>
      </c>
      <c r="E375" s="2">
        <v>43039</v>
      </c>
      <c r="F375" s="7">
        <v>0.14000000000000001</v>
      </c>
      <c r="G375" s="8" t="str">
        <f>VLOOKUP(B375,RefValues!$B$3:$C$18,2,)</f>
        <v xml:space="preserve">240L </v>
      </c>
      <c r="H375" s="8" t="str">
        <f>VLOOKUP(C375,RefValues!$F$3:$G$15,2,)</f>
        <v>Paper</v>
      </c>
      <c r="I375" s="8" t="str">
        <f>TEXT(E375,"MMM")</f>
        <v>Oct</v>
      </c>
      <c r="J375" s="8" t="str">
        <f>TEXT(E375,"YYYY")</f>
        <v>2017</v>
      </c>
      <c r="K375" s="5" t="s">
        <v>52</v>
      </c>
    </row>
    <row r="376" spans="1:11" x14ac:dyDescent="0.25">
      <c r="A376" t="s">
        <v>44</v>
      </c>
      <c r="B376" t="s">
        <v>10</v>
      </c>
      <c r="C376" t="s">
        <v>11</v>
      </c>
      <c r="D376" s="8">
        <f>VLOOKUP(C376,RefValues!$F$3:$H$15,3,)</f>
        <v>200301</v>
      </c>
      <c r="E376" s="2">
        <v>43040</v>
      </c>
      <c r="F376" s="7">
        <v>0</v>
      </c>
      <c r="G376" s="8" t="str">
        <f>VLOOKUP(B376,RefValues!$B$3:$C$18,2,)</f>
        <v>BOpen</v>
      </c>
      <c r="H376" s="8" t="str">
        <f>VLOOKUP(C376,RefValues!$F$3:$G$15,2,)</f>
        <v>GenWaste</v>
      </c>
      <c r="I376" s="8" t="str">
        <f>TEXT(E376,"MMM")</f>
        <v>Nov</v>
      </c>
      <c r="J376" s="8" t="str">
        <f>TEXT(E376,"YYYY")</f>
        <v>2017</v>
      </c>
      <c r="K376" s="5" t="s">
        <v>52</v>
      </c>
    </row>
    <row r="377" spans="1:11" x14ac:dyDescent="0.25">
      <c r="A377" t="s">
        <v>44</v>
      </c>
      <c r="B377" t="s">
        <v>7</v>
      </c>
      <c r="C377" t="s">
        <v>37</v>
      </c>
      <c r="D377" s="8">
        <f>VLOOKUP(C377,RefValues!$F$3:$H$15,3,)</f>
        <v>200301</v>
      </c>
      <c r="E377" s="2">
        <v>43040</v>
      </c>
      <c r="F377" s="7">
        <v>0.55000000000000004</v>
      </c>
      <c r="G377" s="8" t="str">
        <f>VLOOKUP(B377,RefValues!$B$3:$C$18,2,)</f>
        <v>1100L</v>
      </c>
      <c r="H377" s="8" t="str">
        <f>VLOOKUP(C377,RefValues!$F$3:$G$15,2,)</f>
        <v>GenWaste</v>
      </c>
      <c r="I377" s="8" t="str">
        <f>TEXT(E377,"MMM")</f>
        <v>Nov</v>
      </c>
      <c r="J377" s="8" t="str">
        <f>TEXT(E377,"YYYY")</f>
        <v>2017</v>
      </c>
      <c r="K377" s="5" t="s">
        <v>52</v>
      </c>
    </row>
    <row r="378" spans="1:11" x14ac:dyDescent="0.25">
      <c r="A378" t="s">
        <v>44</v>
      </c>
      <c r="B378" t="s">
        <v>7</v>
      </c>
      <c r="C378" t="s">
        <v>37</v>
      </c>
      <c r="D378" s="8">
        <f>VLOOKUP(C378,RefValues!$F$3:$H$15,3,)</f>
        <v>200301</v>
      </c>
      <c r="E378" s="2">
        <v>43040</v>
      </c>
      <c r="F378" s="7">
        <v>0</v>
      </c>
      <c r="G378" s="8" t="str">
        <f>VLOOKUP(B378,RefValues!$B$3:$C$18,2,)</f>
        <v>1100L</v>
      </c>
      <c r="H378" s="8" t="str">
        <f>VLOOKUP(C378,RefValues!$F$3:$G$15,2,)</f>
        <v>GenWaste</v>
      </c>
      <c r="I378" s="8" t="str">
        <f>TEXT(E378,"MMM")</f>
        <v>Nov</v>
      </c>
      <c r="J378" s="8" t="str">
        <f>TEXT(E378,"YYYY")</f>
        <v>2017</v>
      </c>
      <c r="K378" s="5" t="s">
        <v>52</v>
      </c>
    </row>
    <row r="379" spans="1:11" x14ac:dyDescent="0.25">
      <c r="A379" t="s">
        <v>44</v>
      </c>
      <c r="B379" t="s">
        <v>5</v>
      </c>
      <c r="C379" t="s">
        <v>28</v>
      </c>
      <c r="D379" s="8">
        <f>VLOOKUP(C379,RefValues!$F$3:$H$15,3,)</f>
        <v>150107</v>
      </c>
      <c r="E379" s="2">
        <v>43040</v>
      </c>
      <c r="F379" s="7">
        <v>0.05</v>
      </c>
      <c r="G379" s="8" t="str">
        <f>VLOOKUP(B379,RefValues!$B$3:$C$18,2,)</f>
        <v xml:space="preserve">240L </v>
      </c>
      <c r="H379" s="8" t="str">
        <f>VLOOKUP(C379,RefValues!$F$3:$G$15,2,)</f>
        <v>Glass</v>
      </c>
      <c r="I379" s="8" t="str">
        <f>TEXT(E379,"MMM")</f>
        <v>Nov</v>
      </c>
      <c r="J379" s="8" t="str">
        <f>TEXT(E379,"YYYY")</f>
        <v>2017</v>
      </c>
      <c r="K379" s="5" t="s">
        <v>52</v>
      </c>
    </row>
    <row r="380" spans="1:11" x14ac:dyDescent="0.25">
      <c r="A380" t="s">
        <v>44</v>
      </c>
      <c r="B380" t="s">
        <v>12</v>
      </c>
      <c r="C380" t="s">
        <v>13</v>
      </c>
      <c r="D380" s="8">
        <f>VLOOKUP(C380,RefValues!$F$3:$H$15,3,)</f>
        <v>150106</v>
      </c>
      <c r="E380" s="2">
        <v>43040</v>
      </c>
      <c r="F380" s="7">
        <v>0</v>
      </c>
      <c r="G380" s="8" t="str">
        <f>VLOOKUP(B380,RefValues!$B$3:$C$18,2,)</f>
        <v>Comp</v>
      </c>
      <c r="H380" s="8" t="str">
        <f>VLOOKUP(C380,RefValues!$F$3:$G$15,2,)</f>
        <v>DMR</v>
      </c>
      <c r="I380" s="8" t="str">
        <f>TEXT(E380,"MMM")</f>
        <v>Nov</v>
      </c>
      <c r="J380" s="8" t="str">
        <f>TEXT(E380,"YYYY")</f>
        <v>2017</v>
      </c>
      <c r="K380" s="5" t="s">
        <v>52</v>
      </c>
    </row>
    <row r="381" spans="1:11" x14ac:dyDescent="0.25">
      <c r="A381" t="s">
        <v>44</v>
      </c>
      <c r="B381" t="s">
        <v>5</v>
      </c>
      <c r="C381" t="s">
        <v>6</v>
      </c>
      <c r="D381" s="8">
        <f>VLOOKUP(C381,RefValues!$F$3:$H$15,3,)</f>
        <v>200108</v>
      </c>
      <c r="E381" s="2">
        <v>43040</v>
      </c>
      <c r="F381" s="7">
        <v>0.67</v>
      </c>
      <c r="G381" s="8" t="str">
        <f>VLOOKUP(B381,RefValues!$B$3:$C$18,2,)</f>
        <v xml:space="preserve">240L </v>
      </c>
      <c r="H381" s="8" t="str">
        <f>VLOOKUP(C381,RefValues!$F$3:$G$15,2,)</f>
        <v>Food</v>
      </c>
      <c r="I381" s="8" t="str">
        <f>TEXT(E381,"MMM")</f>
        <v>Nov</v>
      </c>
      <c r="J381" s="8" t="str">
        <f>TEXT(E381,"YYYY")</f>
        <v>2017</v>
      </c>
      <c r="K381" s="5" t="s">
        <v>52</v>
      </c>
    </row>
    <row r="382" spans="1:11" x14ac:dyDescent="0.25">
      <c r="A382" t="s">
        <v>44</v>
      </c>
      <c r="B382" t="s">
        <v>10</v>
      </c>
      <c r="C382" t="s">
        <v>11</v>
      </c>
      <c r="D382" s="8">
        <f>VLOOKUP(C382,RefValues!$F$3:$H$15,3,)</f>
        <v>200301</v>
      </c>
      <c r="E382" s="2">
        <v>43040</v>
      </c>
      <c r="F382" s="7">
        <v>0</v>
      </c>
      <c r="G382" s="8" t="str">
        <f>VLOOKUP(B382,RefValues!$B$3:$C$18,2,)</f>
        <v>BOpen</v>
      </c>
      <c r="H382" s="8" t="str">
        <f>VLOOKUP(C382,RefValues!$F$3:$G$15,2,)</f>
        <v>GenWaste</v>
      </c>
      <c r="I382" s="8" t="str">
        <f>TEXT(E382,"MMM")</f>
        <v>Nov</v>
      </c>
      <c r="J382" s="8" t="str">
        <f>TEXT(E382,"YYYY")</f>
        <v>2017</v>
      </c>
      <c r="K382" s="5" t="s">
        <v>52</v>
      </c>
    </row>
    <row r="383" spans="1:11" x14ac:dyDescent="0.25">
      <c r="A383" t="s">
        <v>44</v>
      </c>
      <c r="B383" t="s">
        <v>7</v>
      </c>
      <c r="C383" t="s">
        <v>37</v>
      </c>
      <c r="D383" s="8">
        <f>VLOOKUP(C383,RefValues!$F$3:$H$15,3,)</f>
        <v>200301</v>
      </c>
      <c r="E383" s="2">
        <v>43040</v>
      </c>
      <c r="F383" s="7">
        <v>0.55000000000000004</v>
      </c>
      <c r="G383" s="8" t="str">
        <f>VLOOKUP(B383,RefValues!$B$3:$C$18,2,)</f>
        <v>1100L</v>
      </c>
      <c r="H383" s="8" t="str">
        <f>VLOOKUP(C383,RefValues!$F$3:$G$15,2,)</f>
        <v>GenWaste</v>
      </c>
      <c r="I383" s="8" t="str">
        <f>TEXT(E383,"MMM")</f>
        <v>Nov</v>
      </c>
      <c r="J383" s="8" t="str">
        <f>TEXT(E383,"YYYY")</f>
        <v>2017</v>
      </c>
      <c r="K383" s="5" t="s">
        <v>52</v>
      </c>
    </row>
    <row r="384" spans="1:11" x14ac:dyDescent="0.25">
      <c r="A384" t="s">
        <v>44</v>
      </c>
      <c r="B384" t="s">
        <v>7</v>
      </c>
      <c r="C384" t="s">
        <v>37</v>
      </c>
      <c r="D384" s="8">
        <f>VLOOKUP(C384,RefValues!$F$3:$H$15,3,)</f>
        <v>200301</v>
      </c>
      <c r="E384" s="2">
        <v>43040</v>
      </c>
      <c r="F384" s="7">
        <v>0</v>
      </c>
      <c r="G384" s="8" t="str">
        <f>VLOOKUP(B384,RefValues!$B$3:$C$18,2,)</f>
        <v>1100L</v>
      </c>
      <c r="H384" s="8" t="str">
        <f>VLOOKUP(C384,RefValues!$F$3:$G$15,2,)</f>
        <v>GenWaste</v>
      </c>
      <c r="I384" s="8" t="str">
        <f>TEXT(E384,"MMM")</f>
        <v>Nov</v>
      </c>
      <c r="J384" s="8" t="str">
        <f>TEXT(E384,"YYYY")</f>
        <v>2017</v>
      </c>
      <c r="K384" s="5" t="s">
        <v>52</v>
      </c>
    </row>
    <row r="385" spans="1:11" x14ac:dyDescent="0.25">
      <c r="A385" t="s">
        <v>44</v>
      </c>
      <c r="B385" t="s">
        <v>5</v>
      </c>
      <c r="C385" t="s">
        <v>28</v>
      </c>
      <c r="D385" s="8">
        <f>VLOOKUP(C385,RefValues!$F$3:$H$15,3,)</f>
        <v>150107</v>
      </c>
      <c r="E385" s="2">
        <v>43040</v>
      </c>
      <c r="F385" s="7">
        <v>0.05</v>
      </c>
      <c r="G385" s="8" t="str">
        <f>VLOOKUP(B385,RefValues!$B$3:$C$18,2,)</f>
        <v xml:space="preserve">240L </v>
      </c>
      <c r="H385" s="8" t="str">
        <f>VLOOKUP(C385,RefValues!$F$3:$G$15,2,)</f>
        <v>Glass</v>
      </c>
      <c r="I385" s="8" t="str">
        <f>TEXT(E385,"MMM")</f>
        <v>Nov</v>
      </c>
      <c r="J385" s="8" t="str">
        <f>TEXT(E385,"YYYY")</f>
        <v>2017</v>
      </c>
      <c r="K385" s="5" t="s">
        <v>52</v>
      </c>
    </row>
    <row r="386" spans="1:11" x14ac:dyDescent="0.25">
      <c r="A386" t="s">
        <v>44</v>
      </c>
      <c r="B386" t="s">
        <v>12</v>
      </c>
      <c r="C386" t="s">
        <v>13</v>
      </c>
      <c r="D386" s="8">
        <f>VLOOKUP(C386,RefValues!$F$3:$H$15,3,)</f>
        <v>150106</v>
      </c>
      <c r="E386" s="2">
        <v>43040</v>
      </c>
      <c r="F386" s="7">
        <v>0</v>
      </c>
      <c r="G386" s="8" t="str">
        <f>VLOOKUP(B386,RefValues!$B$3:$C$18,2,)</f>
        <v>Comp</v>
      </c>
      <c r="H386" s="8" t="str">
        <f>VLOOKUP(C386,RefValues!$F$3:$G$15,2,)</f>
        <v>DMR</v>
      </c>
      <c r="I386" s="8" t="str">
        <f>TEXT(E386,"MMM")</f>
        <v>Nov</v>
      </c>
      <c r="J386" s="8" t="str">
        <f>TEXT(E386,"YYYY")</f>
        <v>2017</v>
      </c>
      <c r="K386" s="5" t="s">
        <v>52</v>
      </c>
    </row>
    <row r="387" spans="1:11" x14ac:dyDescent="0.25">
      <c r="A387" t="s">
        <v>44</v>
      </c>
      <c r="B387" t="s">
        <v>5</v>
      </c>
      <c r="C387" t="s">
        <v>6</v>
      </c>
      <c r="D387" s="8">
        <f>VLOOKUP(C387,RefValues!$F$3:$H$15,3,)</f>
        <v>200108</v>
      </c>
      <c r="E387" s="2">
        <v>43040</v>
      </c>
      <c r="F387" s="7">
        <v>0.67</v>
      </c>
      <c r="G387" s="8" t="str">
        <f>VLOOKUP(B387,RefValues!$B$3:$C$18,2,)</f>
        <v xml:space="preserve">240L </v>
      </c>
      <c r="H387" s="8" t="str">
        <f>VLOOKUP(C387,RefValues!$F$3:$G$15,2,)</f>
        <v>Food</v>
      </c>
      <c r="I387" s="8" t="str">
        <f>TEXT(E387,"MMM")</f>
        <v>Nov</v>
      </c>
      <c r="J387" s="8" t="str">
        <f>TEXT(E387,"YYYY")</f>
        <v>2017</v>
      </c>
      <c r="K387" s="5" t="s">
        <v>52</v>
      </c>
    </row>
    <row r="388" spans="1:11" x14ac:dyDescent="0.25">
      <c r="A388" t="s">
        <v>44</v>
      </c>
      <c r="B388" t="s">
        <v>7</v>
      </c>
      <c r="C388" t="s">
        <v>37</v>
      </c>
      <c r="D388" s="8">
        <f>VLOOKUP(C388,RefValues!$F$3:$H$15,3,)</f>
        <v>200301</v>
      </c>
      <c r="E388" s="2">
        <v>43042</v>
      </c>
      <c r="F388" s="7">
        <v>1.17</v>
      </c>
      <c r="G388" s="8" t="str">
        <f>VLOOKUP(B388,RefValues!$B$3:$C$18,2,)</f>
        <v>1100L</v>
      </c>
      <c r="H388" s="8" t="str">
        <f>VLOOKUP(C388,RefValues!$F$3:$G$15,2,)</f>
        <v>GenWaste</v>
      </c>
      <c r="I388" s="8" t="str">
        <f>TEXT(E388,"MMM")</f>
        <v>Nov</v>
      </c>
      <c r="J388" s="8" t="str">
        <f>TEXT(E388,"YYYY")</f>
        <v>2017</v>
      </c>
      <c r="K388" s="5" t="s">
        <v>52</v>
      </c>
    </row>
    <row r="389" spans="1:11" x14ac:dyDescent="0.25">
      <c r="A389" t="s">
        <v>44</v>
      </c>
      <c r="B389" t="s">
        <v>5</v>
      </c>
      <c r="C389" t="s">
        <v>6</v>
      </c>
      <c r="D389" s="8">
        <f>VLOOKUP(C389,RefValues!$F$3:$H$15,3,)</f>
        <v>200108</v>
      </c>
      <c r="E389" s="2">
        <v>43042</v>
      </c>
      <c r="F389" s="7">
        <v>0.24</v>
      </c>
      <c r="G389" s="8" t="str">
        <f>VLOOKUP(B389,RefValues!$B$3:$C$18,2,)</f>
        <v xml:space="preserve">240L </v>
      </c>
      <c r="H389" s="8" t="str">
        <f>VLOOKUP(C389,RefValues!$F$3:$G$15,2,)</f>
        <v>Food</v>
      </c>
      <c r="I389" s="8" t="str">
        <f>TEXT(E389,"MMM")</f>
        <v>Nov</v>
      </c>
      <c r="J389" s="8" t="str">
        <f>TEXT(E389,"YYYY")</f>
        <v>2017</v>
      </c>
      <c r="K389" s="5" t="s">
        <v>52</v>
      </c>
    </row>
    <row r="390" spans="1:11" x14ac:dyDescent="0.25">
      <c r="A390" t="s">
        <v>44</v>
      </c>
      <c r="B390" t="s">
        <v>7</v>
      </c>
      <c r="C390" t="s">
        <v>37</v>
      </c>
      <c r="D390" s="8">
        <f>VLOOKUP(C390,RefValues!$F$3:$H$15,3,)</f>
        <v>200301</v>
      </c>
      <c r="E390" s="2">
        <v>43042</v>
      </c>
      <c r="F390" s="7">
        <v>1.17</v>
      </c>
      <c r="G390" s="8" t="str">
        <f>VLOOKUP(B390,RefValues!$B$3:$C$18,2,)</f>
        <v>1100L</v>
      </c>
      <c r="H390" s="8" t="str">
        <f>VLOOKUP(C390,RefValues!$F$3:$G$15,2,)</f>
        <v>GenWaste</v>
      </c>
      <c r="I390" s="8" t="str">
        <f>TEXT(E390,"MMM")</f>
        <v>Nov</v>
      </c>
      <c r="J390" s="8" t="str">
        <f>TEXT(E390,"YYYY")</f>
        <v>2017</v>
      </c>
      <c r="K390" s="5" t="s">
        <v>52</v>
      </c>
    </row>
    <row r="391" spans="1:11" x14ac:dyDescent="0.25">
      <c r="A391" t="s">
        <v>44</v>
      </c>
      <c r="B391" t="s">
        <v>5</v>
      </c>
      <c r="C391" t="s">
        <v>6</v>
      </c>
      <c r="D391" s="8">
        <f>VLOOKUP(C391,RefValues!$F$3:$H$15,3,)</f>
        <v>200108</v>
      </c>
      <c r="E391" s="2">
        <v>43042</v>
      </c>
      <c r="F391" s="7">
        <v>0.24</v>
      </c>
      <c r="G391" s="8" t="str">
        <f>VLOOKUP(B391,RefValues!$B$3:$C$18,2,)</f>
        <v xml:space="preserve">240L </v>
      </c>
      <c r="H391" s="8" t="str">
        <f>VLOOKUP(C391,RefValues!$F$3:$G$15,2,)</f>
        <v>Food</v>
      </c>
      <c r="I391" s="8" t="str">
        <f>TEXT(E391,"MMM")</f>
        <v>Nov</v>
      </c>
      <c r="J391" s="8" t="str">
        <f>TEXT(E391,"YYYY")</f>
        <v>2017</v>
      </c>
      <c r="K391" s="5" t="s">
        <v>52</v>
      </c>
    </row>
    <row r="392" spans="1:11" x14ac:dyDescent="0.25">
      <c r="A392" t="s">
        <v>44</v>
      </c>
      <c r="B392" t="s">
        <v>7</v>
      </c>
      <c r="C392" t="s">
        <v>37</v>
      </c>
      <c r="D392" s="8">
        <f>VLOOKUP(C392,RefValues!$F$3:$H$15,3,)</f>
        <v>200301</v>
      </c>
      <c r="E392" s="2">
        <v>43046</v>
      </c>
      <c r="F392" s="7">
        <v>0</v>
      </c>
      <c r="G392" s="8" t="str">
        <f>VLOOKUP(B392,RefValues!$B$3:$C$18,2,)</f>
        <v>1100L</v>
      </c>
      <c r="H392" s="8" t="str">
        <f>VLOOKUP(C392,RefValues!$F$3:$G$15,2,)</f>
        <v>GenWaste</v>
      </c>
      <c r="I392" s="8" t="str">
        <f>TEXT(E392,"MMM")</f>
        <v>Nov</v>
      </c>
      <c r="J392" s="8" t="str">
        <f>TEXT(E392,"YYYY")</f>
        <v>2017</v>
      </c>
      <c r="K392" s="5" t="s">
        <v>52</v>
      </c>
    </row>
    <row r="393" spans="1:11" x14ac:dyDescent="0.25">
      <c r="A393" t="s">
        <v>44</v>
      </c>
      <c r="B393" t="s">
        <v>7</v>
      </c>
      <c r="C393" t="s">
        <v>37</v>
      </c>
      <c r="D393" s="8">
        <f>VLOOKUP(C393,RefValues!$F$3:$H$15,3,)</f>
        <v>200301</v>
      </c>
      <c r="E393" s="2">
        <v>43046</v>
      </c>
      <c r="F393" s="7">
        <v>0</v>
      </c>
      <c r="G393" s="8" t="str">
        <f>VLOOKUP(B393,RefValues!$B$3:$C$18,2,)</f>
        <v>1100L</v>
      </c>
      <c r="H393" s="8" t="str">
        <f>VLOOKUP(C393,RefValues!$F$3:$G$15,2,)</f>
        <v>GenWaste</v>
      </c>
      <c r="I393" s="8" t="str">
        <f>TEXT(E393,"MMM")</f>
        <v>Nov</v>
      </c>
      <c r="J393" s="8" t="str">
        <f>TEXT(E393,"YYYY")</f>
        <v>2017</v>
      </c>
      <c r="K393" s="5" t="s">
        <v>52</v>
      </c>
    </row>
    <row r="394" spans="1:11" x14ac:dyDescent="0.25">
      <c r="A394" t="s">
        <v>44</v>
      </c>
      <c r="B394" t="s">
        <v>7</v>
      </c>
      <c r="C394" t="s">
        <v>37</v>
      </c>
      <c r="D394" s="8">
        <f>VLOOKUP(C394,RefValues!$F$3:$H$15,3,)</f>
        <v>200301</v>
      </c>
      <c r="E394" s="2">
        <v>43046</v>
      </c>
      <c r="F394" s="7">
        <v>0</v>
      </c>
      <c r="G394" s="8" t="str">
        <f>VLOOKUP(B394,RefValues!$B$3:$C$18,2,)</f>
        <v>1100L</v>
      </c>
      <c r="H394" s="8" t="str">
        <f>VLOOKUP(C394,RefValues!$F$3:$G$15,2,)</f>
        <v>GenWaste</v>
      </c>
      <c r="I394" s="8" t="str">
        <f>TEXT(E394,"MMM")</f>
        <v>Nov</v>
      </c>
      <c r="J394" s="8" t="str">
        <f>TEXT(E394,"YYYY")</f>
        <v>2017</v>
      </c>
      <c r="K394" s="5" t="s">
        <v>52</v>
      </c>
    </row>
    <row r="395" spans="1:11" x14ac:dyDescent="0.25">
      <c r="A395" t="s">
        <v>44</v>
      </c>
      <c r="B395" t="s">
        <v>7</v>
      </c>
      <c r="C395" t="s">
        <v>37</v>
      </c>
      <c r="D395" s="8">
        <f>VLOOKUP(C395,RefValues!$F$3:$H$15,3,)</f>
        <v>200301</v>
      </c>
      <c r="E395" s="2">
        <v>43046</v>
      </c>
      <c r="F395" s="7">
        <v>0</v>
      </c>
      <c r="G395" s="8" t="str">
        <f>VLOOKUP(B395,RefValues!$B$3:$C$18,2,)</f>
        <v>1100L</v>
      </c>
      <c r="H395" s="8" t="str">
        <f>VLOOKUP(C395,RefValues!$F$3:$G$15,2,)</f>
        <v>GenWaste</v>
      </c>
      <c r="I395" s="8" t="str">
        <f>TEXT(E395,"MMM")</f>
        <v>Nov</v>
      </c>
      <c r="J395" s="8" t="str">
        <f>TEXT(E395,"YYYY")</f>
        <v>2017</v>
      </c>
      <c r="K395" s="5" t="s">
        <v>52</v>
      </c>
    </row>
    <row r="396" spans="1:11" x14ac:dyDescent="0.25">
      <c r="A396" t="s">
        <v>44</v>
      </c>
      <c r="B396" t="s">
        <v>7</v>
      </c>
      <c r="C396" t="s">
        <v>37</v>
      </c>
      <c r="D396" s="8">
        <f>VLOOKUP(C396,RefValues!$F$3:$H$15,3,)</f>
        <v>200301</v>
      </c>
      <c r="E396" s="2">
        <v>43046</v>
      </c>
      <c r="F396" s="7">
        <v>0</v>
      </c>
      <c r="G396" s="8" t="str">
        <f>VLOOKUP(B396,RefValues!$B$3:$C$18,2,)</f>
        <v>1100L</v>
      </c>
      <c r="H396" s="8" t="str">
        <f>VLOOKUP(C396,RefValues!$F$3:$G$15,2,)</f>
        <v>GenWaste</v>
      </c>
      <c r="I396" s="8" t="str">
        <f>TEXT(E396,"MMM")</f>
        <v>Nov</v>
      </c>
      <c r="J396" s="8" t="str">
        <f>TEXT(E396,"YYYY")</f>
        <v>2017</v>
      </c>
      <c r="K396" s="5" t="s">
        <v>52</v>
      </c>
    </row>
    <row r="397" spans="1:11" x14ac:dyDescent="0.25">
      <c r="A397" t="s">
        <v>44</v>
      </c>
      <c r="B397" t="s">
        <v>7</v>
      </c>
      <c r="C397" t="s">
        <v>37</v>
      </c>
      <c r="D397" s="8">
        <f>VLOOKUP(C397,RefValues!$F$3:$H$15,3,)</f>
        <v>200301</v>
      </c>
      <c r="E397" s="2">
        <v>43046</v>
      </c>
      <c r="F397" s="7">
        <v>0</v>
      </c>
      <c r="G397" s="8" t="str">
        <f>VLOOKUP(B397,RefValues!$B$3:$C$18,2,)</f>
        <v>1100L</v>
      </c>
      <c r="H397" s="8" t="str">
        <f>VLOOKUP(C397,RefValues!$F$3:$G$15,2,)</f>
        <v>GenWaste</v>
      </c>
      <c r="I397" s="8" t="str">
        <f>TEXT(E397,"MMM")</f>
        <v>Nov</v>
      </c>
      <c r="J397" s="8" t="str">
        <f>TEXT(E397,"YYYY")</f>
        <v>2017</v>
      </c>
      <c r="K397" s="5" t="s">
        <v>52</v>
      </c>
    </row>
    <row r="398" spans="1:11" x14ac:dyDescent="0.25">
      <c r="A398" t="s">
        <v>44</v>
      </c>
      <c r="B398" t="s">
        <v>7</v>
      </c>
      <c r="C398" t="s">
        <v>37</v>
      </c>
      <c r="D398" s="8">
        <f>VLOOKUP(C398,RefValues!$F$3:$H$15,3,)</f>
        <v>200301</v>
      </c>
      <c r="E398" s="2">
        <v>43046</v>
      </c>
      <c r="F398" s="7">
        <v>0</v>
      </c>
      <c r="G398" s="8" t="str">
        <f>VLOOKUP(B398,RefValues!$B$3:$C$18,2,)</f>
        <v>1100L</v>
      </c>
      <c r="H398" s="8" t="str">
        <f>VLOOKUP(C398,RefValues!$F$3:$G$15,2,)</f>
        <v>GenWaste</v>
      </c>
      <c r="I398" s="8" t="str">
        <f>TEXT(E398,"MMM")</f>
        <v>Nov</v>
      </c>
      <c r="J398" s="8" t="str">
        <f>TEXT(E398,"YYYY")</f>
        <v>2017</v>
      </c>
      <c r="K398" s="5" t="s">
        <v>52</v>
      </c>
    </row>
    <row r="399" spans="1:11" x14ac:dyDescent="0.25">
      <c r="A399" t="s">
        <v>44</v>
      </c>
      <c r="B399" t="s">
        <v>7</v>
      </c>
      <c r="C399" t="s">
        <v>37</v>
      </c>
      <c r="D399" s="8">
        <f>VLOOKUP(C399,RefValues!$F$3:$H$15,3,)</f>
        <v>200301</v>
      </c>
      <c r="E399" s="2">
        <v>43046</v>
      </c>
      <c r="F399" s="7">
        <v>0</v>
      </c>
      <c r="G399" s="8" t="str">
        <f>VLOOKUP(B399,RefValues!$B$3:$C$18,2,)</f>
        <v>1100L</v>
      </c>
      <c r="H399" s="8" t="str">
        <f>VLOOKUP(C399,RefValues!$F$3:$G$15,2,)</f>
        <v>GenWaste</v>
      </c>
      <c r="I399" s="8" t="str">
        <f>TEXT(E399,"MMM")</f>
        <v>Nov</v>
      </c>
      <c r="J399" s="8" t="str">
        <f>TEXT(E399,"YYYY")</f>
        <v>2017</v>
      </c>
      <c r="K399" s="5" t="s">
        <v>52</v>
      </c>
    </row>
    <row r="400" spans="1:11" x14ac:dyDescent="0.25">
      <c r="A400" t="s">
        <v>44</v>
      </c>
      <c r="B400" t="s">
        <v>7</v>
      </c>
      <c r="C400" t="s">
        <v>37</v>
      </c>
      <c r="D400" s="8">
        <f>VLOOKUP(C400,RefValues!$F$3:$H$15,3,)</f>
        <v>200301</v>
      </c>
      <c r="E400" s="2">
        <v>43046</v>
      </c>
      <c r="F400" s="7">
        <v>0</v>
      </c>
      <c r="G400" s="8" t="str">
        <f>VLOOKUP(B400,RefValues!$B$3:$C$18,2,)</f>
        <v>1100L</v>
      </c>
      <c r="H400" s="8" t="str">
        <f>VLOOKUP(C400,RefValues!$F$3:$G$15,2,)</f>
        <v>GenWaste</v>
      </c>
      <c r="I400" s="8" t="str">
        <f>TEXT(E400,"MMM")</f>
        <v>Nov</v>
      </c>
      <c r="J400" s="8" t="str">
        <f>TEXT(E400,"YYYY")</f>
        <v>2017</v>
      </c>
      <c r="K400" s="5" t="s">
        <v>52</v>
      </c>
    </row>
    <row r="401" spans="1:11" x14ac:dyDescent="0.25">
      <c r="A401" t="s">
        <v>44</v>
      </c>
      <c r="B401" t="s">
        <v>7</v>
      </c>
      <c r="C401" t="s">
        <v>37</v>
      </c>
      <c r="D401" s="8">
        <f>VLOOKUP(C401,RefValues!$F$3:$H$15,3,)</f>
        <v>200301</v>
      </c>
      <c r="E401" s="2">
        <v>43046</v>
      </c>
      <c r="F401" s="7">
        <v>0</v>
      </c>
      <c r="G401" s="8" t="str">
        <f>VLOOKUP(B401,RefValues!$B$3:$C$18,2,)</f>
        <v>1100L</v>
      </c>
      <c r="H401" s="8" t="str">
        <f>VLOOKUP(C401,RefValues!$F$3:$G$15,2,)</f>
        <v>GenWaste</v>
      </c>
      <c r="I401" s="8" t="str">
        <f>TEXT(E401,"MMM")</f>
        <v>Nov</v>
      </c>
      <c r="J401" s="8" t="str">
        <f>TEXT(E401,"YYYY")</f>
        <v>2017</v>
      </c>
      <c r="K401" s="5" t="s">
        <v>52</v>
      </c>
    </row>
    <row r="402" spans="1:11" x14ac:dyDescent="0.25">
      <c r="A402" t="s">
        <v>44</v>
      </c>
      <c r="B402" t="s">
        <v>7</v>
      </c>
      <c r="C402" t="s">
        <v>37</v>
      </c>
      <c r="D402" s="8">
        <f>VLOOKUP(C402,RefValues!$F$3:$H$15,3,)</f>
        <v>200301</v>
      </c>
      <c r="E402" s="2">
        <v>43046</v>
      </c>
      <c r="F402" s="7">
        <v>0</v>
      </c>
      <c r="G402" s="8" t="str">
        <f>VLOOKUP(B402,RefValues!$B$3:$C$18,2,)</f>
        <v>1100L</v>
      </c>
      <c r="H402" s="8" t="str">
        <f>VLOOKUP(C402,RefValues!$F$3:$G$15,2,)</f>
        <v>GenWaste</v>
      </c>
      <c r="I402" s="8" t="str">
        <f>TEXT(E402,"MMM")</f>
        <v>Nov</v>
      </c>
      <c r="J402" s="8" t="str">
        <f>TEXT(E402,"YYYY")</f>
        <v>2017</v>
      </c>
      <c r="K402" s="5" t="s">
        <v>52</v>
      </c>
    </row>
    <row r="403" spans="1:11" x14ac:dyDescent="0.25">
      <c r="A403" t="s">
        <v>44</v>
      </c>
      <c r="B403" t="s">
        <v>7</v>
      </c>
      <c r="C403" t="s">
        <v>37</v>
      </c>
      <c r="D403" s="8">
        <f>VLOOKUP(C403,RefValues!$F$3:$H$15,3,)</f>
        <v>200301</v>
      </c>
      <c r="E403" s="2">
        <v>43046</v>
      </c>
      <c r="F403" s="7">
        <v>0</v>
      </c>
      <c r="G403" s="8" t="str">
        <f>VLOOKUP(B403,RefValues!$B$3:$C$18,2,)</f>
        <v>1100L</v>
      </c>
      <c r="H403" s="8" t="str">
        <f>VLOOKUP(C403,RefValues!$F$3:$G$15,2,)</f>
        <v>GenWaste</v>
      </c>
      <c r="I403" s="8" t="str">
        <f>TEXT(E403,"MMM")</f>
        <v>Nov</v>
      </c>
      <c r="J403" s="8" t="str">
        <f>TEXT(E403,"YYYY")</f>
        <v>2017</v>
      </c>
      <c r="K403" s="5" t="s">
        <v>52</v>
      </c>
    </row>
    <row r="404" spans="1:11" x14ac:dyDescent="0.25">
      <c r="A404" t="s">
        <v>44</v>
      </c>
      <c r="B404" t="s">
        <v>7</v>
      </c>
      <c r="C404" t="s">
        <v>37</v>
      </c>
      <c r="D404" s="8">
        <f>VLOOKUP(C404,RefValues!$F$3:$H$15,3,)</f>
        <v>200301</v>
      </c>
      <c r="E404" s="2">
        <v>43046</v>
      </c>
      <c r="F404" s="7">
        <v>0</v>
      </c>
      <c r="G404" s="8" t="str">
        <f>VLOOKUP(B404,RefValues!$B$3:$C$18,2,)</f>
        <v>1100L</v>
      </c>
      <c r="H404" s="8" t="str">
        <f>VLOOKUP(C404,RefValues!$F$3:$G$15,2,)</f>
        <v>GenWaste</v>
      </c>
      <c r="I404" s="8" t="str">
        <f>TEXT(E404,"MMM")</f>
        <v>Nov</v>
      </c>
      <c r="J404" s="8" t="str">
        <f>TEXT(E404,"YYYY")</f>
        <v>2017</v>
      </c>
      <c r="K404" s="5" t="s">
        <v>52</v>
      </c>
    </row>
    <row r="405" spans="1:11" x14ac:dyDescent="0.25">
      <c r="A405" t="s">
        <v>44</v>
      </c>
      <c r="B405" t="s">
        <v>7</v>
      </c>
      <c r="C405" t="s">
        <v>37</v>
      </c>
      <c r="D405" s="8">
        <f>VLOOKUP(C405,RefValues!$F$3:$H$15,3,)</f>
        <v>200301</v>
      </c>
      <c r="E405" s="2">
        <v>43046</v>
      </c>
      <c r="F405" s="7">
        <v>0</v>
      </c>
      <c r="G405" s="8" t="str">
        <f>VLOOKUP(B405,RefValues!$B$3:$C$18,2,)</f>
        <v>1100L</v>
      </c>
      <c r="H405" s="8" t="str">
        <f>VLOOKUP(C405,RefValues!$F$3:$G$15,2,)</f>
        <v>GenWaste</v>
      </c>
      <c r="I405" s="8" t="str">
        <f>TEXT(E405,"MMM")</f>
        <v>Nov</v>
      </c>
      <c r="J405" s="8" t="str">
        <f>TEXT(E405,"YYYY")</f>
        <v>2017</v>
      </c>
      <c r="K405" s="5" t="s">
        <v>52</v>
      </c>
    </row>
    <row r="406" spans="1:11" x14ac:dyDescent="0.25">
      <c r="A406" t="s">
        <v>44</v>
      </c>
      <c r="B406" t="s">
        <v>7</v>
      </c>
      <c r="C406" t="s">
        <v>37</v>
      </c>
      <c r="D406" s="8">
        <f>VLOOKUP(C406,RefValues!$F$3:$H$15,3,)</f>
        <v>200301</v>
      </c>
      <c r="E406" s="2">
        <v>43046</v>
      </c>
      <c r="F406" s="7">
        <v>0</v>
      </c>
      <c r="G406" s="8" t="str">
        <f>VLOOKUP(B406,RefValues!$B$3:$C$18,2,)</f>
        <v>1100L</v>
      </c>
      <c r="H406" s="8" t="str">
        <f>VLOOKUP(C406,RefValues!$F$3:$G$15,2,)</f>
        <v>GenWaste</v>
      </c>
      <c r="I406" s="8" t="str">
        <f>TEXT(E406,"MMM")</f>
        <v>Nov</v>
      </c>
      <c r="J406" s="8" t="str">
        <f>TEXT(E406,"YYYY")</f>
        <v>2017</v>
      </c>
      <c r="K406" s="5" t="s">
        <v>52</v>
      </c>
    </row>
    <row r="407" spans="1:11" x14ac:dyDescent="0.25">
      <c r="A407" t="s">
        <v>44</v>
      </c>
      <c r="B407" t="s">
        <v>5</v>
      </c>
      <c r="C407" t="s">
        <v>28</v>
      </c>
      <c r="D407" s="8">
        <f>VLOOKUP(C407,RefValues!$F$3:$H$15,3,)</f>
        <v>150107</v>
      </c>
      <c r="E407" s="2">
        <v>43046</v>
      </c>
      <c r="F407" s="7">
        <v>0.05</v>
      </c>
      <c r="G407" s="8" t="str">
        <f>VLOOKUP(B407,RefValues!$B$3:$C$18,2,)</f>
        <v xml:space="preserve">240L </v>
      </c>
      <c r="H407" s="8" t="str">
        <f>VLOOKUP(C407,RefValues!$F$3:$G$15,2,)</f>
        <v>Glass</v>
      </c>
      <c r="I407" s="8" t="str">
        <f>TEXT(E407,"MMM")</f>
        <v>Nov</v>
      </c>
      <c r="J407" s="8" t="str">
        <f>TEXT(E407,"YYYY")</f>
        <v>2017</v>
      </c>
      <c r="K407" s="5" t="s">
        <v>52</v>
      </c>
    </row>
    <row r="408" spans="1:11" x14ac:dyDescent="0.25">
      <c r="A408" t="s">
        <v>44</v>
      </c>
      <c r="B408" t="s">
        <v>5</v>
      </c>
      <c r="C408" t="s">
        <v>9</v>
      </c>
      <c r="D408" s="8">
        <f>VLOOKUP(C408,RefValues!$F$3:$H$15,3,)</f>
        <v>200101</v>
      </c>
      <c r="E408" s="2">
        <v>43046</v>
      </c>
      <c r="F408" s="7">
        <v>0.09</v>
      </c>
      <c r="G408" s="8" t="str">
        <f>VLOOKUP(B408,RefValues!$B$3:$C$18,2,)</f>
        <v xml:space="preserve">240L </v>
      </c>
      <c r="H408" s="8" t="str">
        <f>VLOOKUP(C408,RefValues!$F$3:$G$15,2,)</f>
        <v>Paper</v>
      </c>
      <c r="I408" s="8" t="str">
        <f>TEXT(E408,"MMM")</f>
        <v>Nov</v>
      </c>
      <c r="J408" s="8" t="str">
        <f>TEXT(E408,"YYYY")</f>
        <v>2017</v>
      </c>
      <c r="K408" s="5" t="s">
        <v>52</v>
      </c>
    </row>
    <row r="409" spans="1:11" x14ac:dyDescent="0.25">
      <c r="A409" t="s">
        <v>44</v>
      </c>
      <c r="B409" t="s">
        <v>7</v>
      </c>
      <c r="C409" t="s">
        <v>37</v>
      </c>
      <c r="D409" s="8">
        <f>VLOOKUP(C409,RefValues!$F$3:$H$15,3,)</f>
        <v>200301</v>
      </c>
      <c r="E409" s="2">
        <v>43046</v>
      </c>
      <c r="F409" s="7">
        <v>0</v>
      </c>
      <c r="G409" s="8" t="str">
        <f>VLOOKUP(B409,RefValues!$B$3:$C$18,2,)</f>
        <v>1100L</v>
      </c>
      <c r="H409" s="8" t="str">
        <f>VLOOKUP(C409,RefValues!$F$3:$G$15,2,)</f>
        <v>GenWaste</v>
      </c>
      <c r="I409" s="8" t="str">
        <f>TEXT(E409,"MMM")</f>
        <v>Nov</v>
      </c>
      <c r="J409" s="8" t="str">
        <f>TEXT(E409,"YYYY")</f>
        <v>2017</v>
      </c>
      <c r="K409" s="5" t="s">
        <v>52</v>
      </c>
    </row>
    <row r="410" spans="1:11" x14ac:dyDescent="0.25">
      <c r="A410" t="s">
        <v>44</v>
      </c>
      <c r="B410" t="s">
        <v>7</v>
      </c>
      <c r="C410" t="s">
        <v>37</v>
      </c>
      <c r="D410" s="8">
        <f>VLOOKUP(C410,RefValues!$F$3:$H$15,3,)</f>
        <v>200301</v>
      </c>
      <c r="E410" s="2">
        <v>43046</v>
      </c>
      <c r="F410" s="7">
        <v>0</v>
      </c>
      <c r="G410" s="8" t="str">
        <f>VLOOKUP(B410,RefValues!$B$3:$C$18,2,)</f>
        <v>1100L</v>
      </c>
      <c r="H410" s="8" t="str">
        <f>VLOOKUP(C410,RefValues!$F$3:$G$15,2,)</f>
        <v>GenWaste</v>
      </c>
      <c r="I410" s="8" t="str">
        <f>TEXT(E410,"MMM")</f>
        <v>Nov</v>
      </c>
      <c r="J410" s="8" t="str">
        <f>TEXT(E410,"YYYY")</f>
        <v>2017</v>
      </c>
      <c r="K410" s="5" t="s">
        <v>52</v>
      </c>
    </row>
    <row r="411" spans="1:11" x14ac:dyDescent="0.25">
      <c r="A411" t="s">
        <v>44</v>
      </c>
      <c r="B411" t="s">
        <v>7</v>
      </c>
      <c r="C411" t="s">
        <v>37</v>
      </c>
      <c r="D411" s="8">
        <f>VLOOKUP(C411,RefValues!$F$3:$H$15,3,)</f>
        <v>200301</v>
      </c>
      <c r="E411" s="2">
        <v>43046</v>
      </c>
      <c r="F411" s="7">
        <v>0</v>
      </c>
      <c r="G411" s="8" t="str">
        <f>VLOOKUP(B411,RefValues!$B$3:$C$18,2,)</f>
        <v>1100L</v>
      </c>
      <c r="H411" s="8" t="str">
        <f>VLOOKUP(C411,RefValues!$F$3:$G$15,2,)</f>
        <v>GenWaste</v>
      </c>
      <c r="I411" s="8" t="str">
        <f>TEXT(E411,"MMM")</f>
        <v>Nov</v>
      </c>
      <c r="J411" s="8" t="str">
        <f>TEXT(E411,"YYYY")</f>
        <v>2017</v>
      </c>
      <c r="K411" s="5" t="s">
        <v>52</v>
      </c>
    </row>
    <row r="412" spans="1:11" x14ac:dyDescent="0.25">
      <c r="A412" t="s">
        <v>44</v>
      </c>
      <c r="B412" t="s">
        <v>7</v>
      </c>
      <c r="C412" t="s">
        <v>37</v>
      </c>
      <c r="D412" s="8">
        <f>VLOOKUP(C412,RefValues!$F$3:$H$15,3,)</f>
        <v>200301</v>
      </c>
      <c r="E412" s="2">
        <v>43046</v>
      </c>
      <c r="F412" s="7">
        <v>0</v>
      </c>
      <c r="G412" s="8" t="str">
        <f>VLOOKUP(B412,RefValues!$B$3:$C$18,2,)</f>
        <v>1100L</v>
      </c>
      <c r="H412" s="8" t="str">
        <f>VLOOKUP(C412,RefValues!$F$3:$G$15,2,)</f>
        <v>GenWaste</v>
      </c>
      <c r="I412" s="8" t="str">
        <f>TEXT(E412,"MMM")</f>
        <v>Nov</v>
      </c>
      <c r="J412" s="8" t="str">
        <f>TEXT(E412,"YYYY")</f>
        <v>2017</v>
      </c>
      <c r="K412" s="5" t="s">
        <v>52</v>
      </c>
    </row>
    <row r="413" spans="1:11" x14ac:dyDescent="0.25">
      <c r="A413" t="s">
        <v>44</v>
      </c>
      <c r="B413" t="s">
        <v>7</v>
      </c>
      <c r="C413" t="s">
        <v>37</v>
      </c>
      <c r="D413" s="8">
        <f>VLOOKUP(C413,RefValues!$F$3:$H$15,3,)</f>
        <v>200301</v>
      </c>
      <c r="E413" s="2">
        <v>43046</v>
      </c>
      <c r="F413" s="7">
        <v>0</v>
      </c>
      <c r="G413" s="8" t="str">
        <f>VLOOKUP(B413,RefValues!$B$3:$C$18,2,)</f>
        <v>1100L</v>
      </c>
      <c r="H413" s="8" t="str">
        <f>VLOOKUP(C413,RefValues!$F$3:$G$15,2,)</f>
        <v>GenWaste</v>
      </c>
      <c r="I413" s="8" t="str">
        <f>TEXT(E413,"MMM")</f>
        <v>Nov</v>
      </c>
      <c r="J413" s="8" t="str">
        <f>TEXT(E413,"YYYY")</f>
        <v>2017</v>
      </c>
      <c r="K413" s="5" t="s">
        <v>52</v>
      </c>
    </row>
    <row r="414" spans="1:11" x14ac:dyDescent="0.25">
      <c r="A414" t="s">
        <v>44</v>
      </c>
      <c r="B414" t="s">
        <v>7</v>
      </c>
      <c r="C414" t="s">
        <v>37</v>
      </c>
      <c r="D414" s="8">
        <f>VLOOKUP(C414,RefValues!$F$3:$H$15,3,)</f>
        <v>200301</v>
      </c>
      <c r="E414" s="2">
        <v>43046</v>
      </c>
      <c r="F414" s="7">
        <v>0</v>
      </c>
      <c r="G414" s="8" t="str">
        <f>VLOOKUP(B414,RefValues!$B$3:$C$18,2,)</f>
        <v>1100L</v>
      </c>
      <c r="H414" s="8" t="str">
        <f>VLOOKUP(C414,RefValues!$F$3:$G$15,2,)</f>
        <v>GenWaste</v>
      </c>
      <c r="I414" s="8" t="str">
        <f>TEXT(E414,"MMM")</f>
        <v>Nov</v>
      </c>
      <c r="J414" s="8" t="str">
        <f>TEXT(E414,"YYYY")</f>
        <v>2017</v>
      </c>
      <c r="K414" s="5" t="s">
        <v>52</v>
      </c>
    </row>
    <row r="415" spans="1:11" x14ac:dyDescent="0.25">
      <c r="A415" t="s">
        <v>44</v>
      </c>
      <c r="B415" t="s">
        <v>7</v>
      </c>
      <c r="C415" t="s">
        <v>37</v>
      </c>
      <c r="D415" s="8">
        <f>VLOOKUP(C415,RefValues!$F$3:$H$15,3,)</f>
        <v>200301</v>
      </c>
      <c r="E415" s="2">
        <v>43046</v>
      </c>
      <c r="F415" s="7">
        <v>0</v>
      </c>
      <c r="G415" s="8" t="str">
        <f>VLOOKUP(B415,RefValues!$B$3:$C$18,2,)</f>
        <v>1100L</v>
      </c>
      <c r="H415" s="8" t="str">
        <f>VLOOKUP(C415,RefValues!$F$3:$G$15,2,)</f>
        <v>GenWaste</v>
      </c>
      <c r="I415" s="8" t="str">
        <f>TEXT(E415,"MMM")</f>
        <v>Nov</v>
      </c>
      <c r="J415" s="8" t="str">
        <f>TEXT(E415,"YYYY")</f>
        <v>2017</v>
      </c>
      <c r="K415" s="5" t="s">
        <v>52</v>
      </c>
    </row>
    <row r="416" spans="1:11" x14ac:dyDescent="0.25">
      <c r="A416" t="s">
        <v>44</v>
      </c>
      <c r="B416" t="s">
        <v>7</v>
      </c>
      <c r="C416" t="s">
        <v>37</v>
      </c>
      <c r="D416" s="8">
        <f>VLOOKUP(C416,RefValues!$F$3:$H$15,3,)</f>
        <v>200301</v>
      </c>
      <c r="E416" s="2">
        <v>43046</v>
      </c>
      <c r="F416" s="7">
        <v>0</v>
      </c>
      <c r="G416" s="8" t="str">
        <f>VLOOKUP(B416,RefValues!$B$3:$C$18,2,)</f>
        <v>1100L</v>
      </c>
      <c r="H416" s="8" t="str">
        <f>VLOOKUP(C416,RefValues!$F$3:$G$15,2,)</f>
        <v>GenWaste</v>
      </c>
      <c r="I416" s="8" t="str">
        <f>TEXT(E416,"MMM")</f>
        <v>Nov</v>
      </c>
      <c r="J416" s="8" t="str">
        <f>TEXT(E416,"YYYY")</f>
        <v>2017</v>
      </c>
      <c r="K416" s="5" t="s">
        <v>52</v>
      </c>
    </row>
    <row r="417" spans="1:11" x14ac:dyDescent="0.25">
      <c r="A417" t="s">
        <v>44</v>
      </c>
      <c r="B417" t="s">
        <v>7</v>
      </c>
      <c r="C417" t="s">
        <v>37</v>
      </c>
      <c r="D417" s="8">
        <f>VLOOKUP(C417,RefValues!$F$3:$H$15,3,)</f>
        <v>200301</v>
      </c>
      <c r="E417" s="2">
        <v>43046</v>
      </c>
      <c r="F417" s="7">
        <v>0</v>
      </c>
      <c r="G417" s="8" t="str">
        <f>VLOOKUP(B417,RefValues!$B$3:$C$18,2,)</f>
        <v>1100L</v>
      </c>
      <c r="H417" s="8" t="str">
        <f>VLOOKUP(C417,RefValues!$F$3:$G$15,2,)</f>
        <v>GenWaste</v>
      </c>
      <c r="I417" s="8" t="str">
        <f>TEXT(E417,"MMM")</f>
        <v>Nov</v>
      </c>
      <c r="J417" s="8" t="str">
        <f>TEXT(E417,"YYYY")</f>
        <v>2017</v>
      </c>
      <c r="K417" s="5" t="s">
        <v>52</v>
      </c>
    </row>
    <row r="418" spans="1:11" x14ac:dyDescent="0.25">
      <c r="A418" t="s">
        <v>44</v>
      </c>
      <c r="B418" t="s">
        <v>7</v>
      </c>
      <c r="C418" t="s">
        <v>37</v>
      </c>
      <c r="D418" s="8">
        <f>VLOOKUP(C418,RefValues!$F$3:$H$15,3,)</f>
        <v>200301</v>
      </c>
      <c r="E418" s="2">
        <v>43046</v>
      </c>
      <c r="F418" s="7">
        <v>0</v>
      </c>
      <c r="G418" s="8" t="str">
        <f>VLOOKUP(B418,RefValues!$B$3:$C$18,2,)</f>
        <v>1100L</v>
      </c>
      <c r="H418" s="8" t="str">
        <f>VLOOKUP(C418,RefValues!$F$3:$G$15,2,)</f>
        <v>GenWaste</v>
      </c>
      <c r="I418" s="8" t="str">
        <f>TEXT(E418,"MMM")</f>
        <v>Nov</v>
      </c>
      <c r="J418" s="8" t="str">
        <f>TEXT(E418,"YYYY")</f>
        <v>2017</v>
      </c>
      <c r="K418" s="5" t="s">
        <v>52</v>
      </c>
    </row>
    <row r="419" spans="1:11" x14ac:dyDescent="0.25">
      <c r="A419" t="s">
        <v>44</v>
      </c>
      <c r="B419" t="s">
        <v>7</v>
      </c>
      <c r="C419" t="s">
        <v>37</v>
      </c>
      <c r="D419" s="8">
        <f>VLOOKUP(C419,RefValues!$F$3:$H$15,3,)</f>
        <v>200301</v>
      </c>
      <c r="E419" s="2">
        <v>43046</v>
      </c>
      <c r="F419" s="7">
        <v>0</v>
      </c>
      <c r="G419" s="8" t="str">
        <f>VLOOKUP(B419,RefValues!$B$3:$C$18,2,)</f>
        <v>1100L</v>
      </c>
      <c r="H419" s="8" t="str">
        <f>VLOOKUP(C419,RefValues!$F$3:$G$15,2,)</f>
        <v>GenWaste</v>
      </c>
      <c r="I419" s="8" t="str">
        <f>TEXT(E419,"MMM")</f>
        <v>Nov</v>
      </c>
      <c r="J419" s="8" t="str">
        <f>TEXT(E419,"YYYY")</f>
        <v>2017</v>
      </c>
      <c r="K419" s="5" t="s">
        <v>52</v>
      </c>
    </row>
    <row r="420" spans="1:11" x14ac:dyDescent="0.25">
      <c r="A420" t="s">
        <v>44</v>
      </c>
      <c r="B420" t="s">
        <v>7</v>
      </c>
      <c r="C420" t="s">
        <v>37</v>
      </c>
      <c r="D420" s="8">
        <f>VLOOKUP(C420,RefValues!$F$3:$H$15,3,)</f>
        <v>200301</v>
      </c>
      <c r="E420" s="2">
        <v>43046</v>
      </c>
      <c r="F420" s="7">
        <v>0</v>
      </c>
      <c r="G420" s="8" t="str">
        <f>VLOOKUP(B420,RefValues!$B$3:$C$18,2,)</f>
        <v>1100L</v>
      </c>
      <c r="H420" s="8" t="str">
        <f>VLOOKUP(C420,RefValues!$F$3:$G$15,2,)</f>
        <v>GenWaste</v>
      </c>
      <c r="I420" s="8" t="str">
        <f>TEXT(E420,"MMM")</f>
        <v>Nov</v>
      </c>
      <c r="J420" s="8" t="str">
        <f>TEXT(E420,"YYYY")</f>
        <v>2017</v>
      </c>
      <c r="K420" s="5" t="s">
        <v>52</v>
      </c>
    </row>
    <row r="421" spans="1:11" x14ac:dyDescent="0.25">
      <c r="A421" t="s">
        <v>44</v>
      </c>
      <c r="B421" t="s">
        <v>7</v>
      </c>
      <c r="C421" t="s">
        <v>37</v>
      </c>
      <c r="D421" s="8">
        <f>VLOOKUP(C421,RefValues!$F$3:$H$15,3,)</f>
        <v>200301</v>
      </c>
      <c r="E421" s="2">
        <v>43046</v>
      </c>
      <c r="F421" s="7">
        <v>0</v>
      </c>
      <c r="G421" s="8" t="str">
        <f>VLOOKUP(B421,RefValues!$B$3:$C$18,2,)</f>
        <v>1100L</v>
      </c>
      <c r="H421" s="8" t="str">
        <f>VLOOKUP(C421,RefValues!$F$3:$G$15,2,)</f>
        <v>GenWaste</v>
      </c>
      <c r="I421" s="8" t="str">
        <f>TEXT(E421,"MMM")</f>
        <v>Nov</v>
      </c>
      <c r="J421" s="8" t="str">
        <f>TEXT(E421,"YYYY")</f>
        <v>2017</v>
      </c>
      <c r="K421" s="5" t="s">
        <v>52</v>
      </c>
    </row>
    <row r="422" spans="1:11" x14ac:dyDescent="0.25">
      <c r="A422" t="s">
        <v>44</v>
      </c>
      <c r="B422" t="s">
        <v>7</v>
      </c>
      <c r="C422" t="s">
        <v>37</v>
      </c>
      <c r="D422" s="8">
        <f>VLOOKUP(C422,RefValues!$F$3:$H$15,3,)</f>
        <v>200301</v>
      </c>
      <c r="E422" s="2">
        <v>43046</v>
      </c>
      <c r="F422" s="7">
        <v>0</v>
      </c>
      <c r="G422" s="8" t="str">
        <f>VLOOKUP(B422,RefValues!$B$3:$C$18,2,)</f>
        <v>1100L</v>
      </c>
      <c r="H422" s="8" t="str">
        <f>VLOOKUP(C422,RefValues!$F$3:$G$15,2,)</f>
        <v>GenWaste</v>
      </c>
      <c r="I422" s="8" t="str">
        <f>TEXT(E422,"MMM")</f>
        <v>Nov</v>
      </c>
      <c r="J422" s="8" t="str">
        <f>TEXT(E422,"YYYY")</f>
        <v>2017</v>
      </c>
      <c r="K422" s="5" t="s">
        <v>52</v>
      </c>
    </row>
    <row r="423" spans="1:11" x14ac:dyDescent="0.25">
      <c r="A423" t="s">
        <v>44</v>
      </c>
      <c r="B423" t="s">
        <v>7</v>
      </c>
      <c r="C423" t="s">
        <v>37</v>
      </c>
      <c r="D423" s="8">
        <f>VLOOKUP(C423,RefValues!$F$3:$H$15,3,)</f>
        <v>200301</v>
      </c>
      <c r="E423" s="2">
        <v>43046</v>
      </c>
      <c r="F423" s="7">
        <v>0</v>
      </c>
      <c r="G423" s="8" t="str">
        <f>VLOOKUP(B423,RefValues!$B$3:$C$18,2,)</f>
        <v>1100L</v>
      </c>
      <c r="H423" s="8" t="str">
        <f>VLOOKUP(C423,RefValues!$F$3:$G$15,2,)</f>
        <v>GenWaste</v>
      </c>
      <c r="I423" s="8" t="str">
        <f>TEXT(E423,"MMM")</f>
        <v>Nov</v>
      </c>
      <c r="J423" s="8" t="str">
        <f>TEXT(E423,"YYYY")</f>
        <v>2017</v>
      </c>
      <c r="K423" s="5" t="s">
        <v>52</v>
      </c>
    </row>
    <row r="424" spans="1:11" x14ac:dyDescent="0.25">
      <c r="A424" t="s">
        <v>44</v>
      </c>
      <c r="B424" t="s">
        <v>5</v>
      </c>
      <c r="C424" t="s">
        <v>28</v>
      </c>
      <c r="D424" s="8">
        <f>VLOOKUP(C424,RefValues!$F$3:$H$15,3,)</f>
        <v>150107</v>
      </c>
      <c r="E424" s="2">
        <v>43046</v>
      </c>
      <c r="F424" s="7">
        <v>0.05</v>
      </c>
      <c r="G424" s="8" t="str">
        <f>VLOOKUP(B424,RefValues!$B$3:$C$18,2,)</f>
        <v xml:space="preserve">240L </v>
      </c>
      <c r="H424" s="8" t="str">
        <f>VLOOKUP(C424,RefValues!$F$3:$G$15,2,)</f>
        <v>Glass</v>
      </c>
      <c r="I424" s="8" t="str">
        <f>TEXT(E424,"MMM")</f>
        <v>Nov</v>
      </c>
      <c r="J424" s="8" t="str">
        <f>TEXT(E424,"YYYY")</f>
        <v>2017</v>
      </c>
      <c r="K424" s="5" t="s">
        <v>52</v>
      </c>
    </row>
    <row r="425" spans="1:11" x14ac:dyDescent="0.25">
      <c r="A425" t="s">
        <v>44</v>
      </c>
      <c r="B425" t="s">
        <v>5</v>
      </c>
      <c r="C425" t="s">
        <v>9</v>
      </c>
      <c r="D425" s="8">
        <f>VLOOKUP(C425,RefValues!$F$3:$H$15,3,)</f>
        <v>200101</v>
      </c>
      <c r="E425" s="2">
        <v>43046</v>
      </c>
      <c r="F425" s="7">
        <v>0.09</v>
      </c>
      <c r="G425" s="8" t="str">
        <f>VLOOKUP(B425,RefValues!$B$3:$C$18,2,)</f>
        <v xml:space="preserve">240L </v>
      </c>
      <c r="H425" s="8" t="str">
        <f>VLOOKUP(C425,RefValues!$F$3:$G$15,2,)</f>
        <v>Paper</v>
      </c>
      <c r="I425" s="8" t="str">
        <f>TEXT(E425,"MMM")</f>
        <v>Nov</v>
      </c>
      <c r="J425" s="8" t="str">
        <f>TEXT(E425,"YYYY")</f>
        <v>2017</v>
      </c>
      <c r="K425" s="5" t="s">
        <v>52</v>
      </c>
    </row>
    <row r="426" spans="1:11" x14ac:dyDescent="0.25">
      <c r="A426" t="s">
        <v>44</v>
      </c>
      <c r="B426" t="s">
        <v>45</v>
      </c>
      <c r="C426" t="s">
        <v>37</v>
      </c>
      <c r="D426" s="8">
        <f>VLOOKUP(C426,RefValues!$F$3:$H$15,3,)</f>
        <v>200301</v>
      </c>
      <c r="E426" s="2">
        <v>43047</v>
      </c>
      <c r="F426" s="7">
        <v>0.75</v>
      </c>
      <c r="G426" s="8" t="str">
        <f>VLOOKUP(B426,RefValues!$B$3:$C$18,2,)</f>
        <v>FEL</v>
      </c>
      <c r="H426" s="8" t="str">
        <f>VLOOKUP(C426,RefValues!$F$3:$G$15,2,)</f>
        <v>GenWaste</v>
      </c>
      <c r="I426" s="8" t="str">
        <f>TEXT(E426,"MMM")</f>
        <v>Nov</v>
      </c>
      <c r="J426" s="8" t="str">
        <f>TEXT(E426,"YYYY")</f>
        <v>2017</v>
      </c>
      <c r="K426" s="5" t="s">
        <v>52</v>
      </c>
    </row>
    <row r="427" spans="1:11" x14ac:dyDescent="0.25">
      <c r="A427" t="s">
        <v>44</v>
      </c>
      <c r="B427" t="s">
        <v>12</v>
      </c>
      <c r="C427" t="s">
        <v>13</v>
      </c>
      <c r="D427" s="8">
        <f>VLOOKUP(C427,RefValues!$F$3:$H$15,3,)</f>
        <v>150106</v>
      </c>
      <c r="E427" s="2">
        <v>43047</v>
      </c>
      <c r="F427" s="7">
        <v>4.38</v>
      </c>
      <c r="G427" s="8" t="str">
        <f>VLOOKUP(B427,RefValues!$B$3:$C$18,2,)</f>
        <v>Comp</v>
      </c>
      <c r="H427" s="8" t="str">
        <f>VLOOKUP(C427,RefValues!$F$3:$G$15,2,)</f>
        <v>DMR</v>
      </c>
      <c r="I427" s="8" t="str">
        <f>TEXT(E427,"MMM")</f>
        <v>Nov</v>
      </c>
      <c r="J427" s="8" t="str">
        <f>TEXT(E427,"YYYY")</f>
        <v>2017</v>
      </c>
      <c r="K427" s="5" t="s">
        <v>52</v>
      </c>
    </row>
    <row r="428" spans="1:11" x14ac:dyDescent="0.25">
      <c r="A428" t="s">
        <v>44</v>
      </c>
      <c r="B428" t="s">
        <v>5</v>
      </c>
      <c r="C428" t="s">
        <v>6</v>
      </c>
      <c r="D428" s="8">
        <f>VLOOKUP(C428,RefValues!$F$3:$H$15,3,)</f>
        <v>200108</v>
      </c>
      <c r="E428" s="2">
        <v>43047</v>
      </c>
      <c r="F428" s="7">
        <v>0.38</v>
      </c>
      <c r="G428" s="8" t="str">
        <f>VLOOKUP(B428,RefValues!$B$3:$C$18,2,)</f>
        <v xml:space="preserve">240L </v>
      </c>
      <c r="H428" s="8" t="str">
        <f>VLOOKUP(C428,RefValues!$F$3:$G$15,2,)</f>
        <v>Food</v>
      </c>
      <c r="I428" s="8" t="str">
        <f>TEXT(E428,"MMM")</f>
        <v>Nov</v>
      </c>
      <c r="J428" s="8" t="str">
        <f>TEXT(E428,"YYYY")</f>
        <v>2017</v>
      </c>
      <c r="K428" s="5" t="s">
        <v>52</v>
      </c>
    </row>
    <row r="429" spans="1:11" x14ac:dyDescent="0.25">
      <c r="A429" t="s">
        <v>44</v>
      </c>
      <c r="B429" t="s">
        <v>45</v>
      </c>
      <c r="C429" t="s">
        <v>37</v>
      </c>
      <c r="D429" s="8">
        <f>VLOOKUP(C429,RefValues!$F$3:$H$15,3,)</f>
        <v>200301</v>
      </c>
      <c r="E429" s="2">
        <v>43047</v>
      </c>
      <c r="F429" s="7">
        <v>0.75</v>
      </c>
      <c r="G429" s="8" t="str">
        <f>VLOOKUP(B429,RefValues!$B$3:$C$18,2,)</f>
        <v>FEL</v>
      </c>
      <c r="H429" s="8" t="str">
        <f>VLOOKUP(C429,RefValues!$F$3:$G$15,2,)</f>
        <v>GenWaste</v>
      </c>
      <c r="I429" s="8" t="str">
        <f>TEXT(E429,"MMM")</f>
        <v>Nov</v>
      </c>
      <c r="J429" s="8" t="str">
        <f>TEXT(E429,"YYYY")</f>
        <v>2017</v>
      </c>
      <c r="K429" s="5" t="s">
        <v>52</v>
      </c>
    </row>
    <row r="430" spans="1:11" x14ac:dyDescent="0.25">
      <c r="A430" t="s">
        <v>44</v>
      </c>
      <c r="B430" t="s">
        <v>12</v>
      </c>
      <c r="C430" t="s">
        <v>13</v>
      </c>
      <c r="D430" s="8">
        <f>VLOOKUP(C430,RefValues!$F$3:$H$15,3,)</f>
        <v>150106</v>
      </c>
      <c r="E430" s="2">
        <v>43047</v>
      </c>
      <c r="F430" s="7">
        <v>4.38</v>
      </c>
      <c r="G430" s="8" t="str">
        <f>VLOOKUP(B430,RefValues!$B$3:$C$18,2,)</f>
        <v>Comp</v>
      </c>
      <c r="H430" s="8" t="str">
        <f>VLOOKUP(C430,RefValues!$F$3:$G$15,2,)</f>
        <v>DMR</v>
      </c>
      <c r="I430" s="8" t="str">
        <f>TEXT(E430,"MMM")</f>
        <v>Nov</v>
      </c>
      <c r="J430" s="8" t="str">
        <f>TEXT(E430,"YYYY")</f>
        <v>2017</v>
      </c>
      <c r="K430" s="5" t="s">
        <v>52</v>
      </c>
    </row>
    <row r="431" spans="1:11" x14ac:dyDescent="0.25">
      <c r="A431" t="s">
        <v>44</v>
      </c>
      <c r="B431" t="s">
        <v>5</v>
      </c>
      <c r="C431" t="s">
        <v>6</v>
      </c>
      <c r="D431" s="8">
        <f>VLOOKUP(C431,RefValues!$F$3:$H$15,3,)</f>
        <v>200108</v>
      </c>
      <c r="E431" s="2">
        <v>43047</v>
      </c>
      <c r="F431" s="7">
        <v>0.38</v>
      </c>
      <c r="G431" s="8" t="str">
        <f>VLOOKUP(B431,RefValues!$B$3:$C$18,2,)</f>
        <v xml:space="preserve">240L </v>
      </c>
      <c r="H431" s="8" t="str">
        <f>VLOOKUP(C431,RefValues!$F$3:$G$15,2,)</f>
        <v>Food</v>
      </c>
      <c r="I431" s="8" t="str">
        <f>TEXT(E431,"MMM")</f>
        <v>Nov</v>
      </c>
      <c r="J431" s="8" t="str">
        <f>TEXT(E431,"YYYY")</f>
        <v>2017</v>
      </c>
      <c r="K431" s="5" t="s">
        <v>52</v>
      </c>
    </row>
    <row r="432" spans="1:11" x14ac:dyDescent="0.25">
      <c r="A432" t="s">
        <v>44</v>
      </c>
      <c r="B432" t="s">
        <v>45</v>
      </c>
      <c r="C432" t="s">
        <v>37</v>
      </c>
      <c r="D432" s="8">
        <f>VLOOKUP(C432,RefValues!$F$3:$H$15,3,)</f>
        <v>200301</v>
      </c>
      <c r="E432" s="2">
        <v>43049</v>
      </c>
      <c r="F432" s="7">
        <v>1</v>
      </c>
      <c r="G432" s="8" t="str">
        <f>VLOOKUP(B432,RefValues!$B$3:$C$18,2,)</f>
        <v>FEL</v>
      </c>
      <c r="H432" s="8" t="str">
        <f>VLOOKUP(C432,RefValues!$F$3:$G$15,2,)</f>
        <v>GenWaste</v>
      </c>
      <c r="I432" s="8" t="str">
        <f>TEXT(E432,"MMM")</f>
        <v>Nov</v>
      </c>
      <c r="J432" s="8" t="str">
        <f>TEXT(E432,"YYYY")</f>
        <v>2017</v>
      </c>
      <c r="K432" s="5" t="s">
        <v>52</v>
      </c>
    </row>
    <row r="433" spans="1:11" x14ac:dyDescent="0.25">
      <c r="A433" t="s">
        <v>44</v>
      </c>
      <c r="B433" t="s">
        <v>45</v>
      </c>
      <c r="C433" t="s">
        <v>37</v>
      </c>
      <c r="D433" s="8">
        <f>VLOOKUP(C433,RefValues!$F$3:$H$15,3,)</f>
        <v>200301</v>
      </c>
      <c r="E433" s="2">
        <v>43049</v>
      </c>
      <c r="F433" s="7">
        <v>1</v>
      </c>
      <c r="G433" s="8" t="str">
        <f>VLOOKUP(B433,RefValues!$B$3:$C$18,2,)</f>
        <v>FEL</v>
      </c>
      <c r="H433" s="8" t="str">
        <f>VLOOKUP(C433,RefValues!$F$3:$G$15,2,)</f>
        <v>GenWaste</v>
      </c>
      <c r="I433" s="8" t="str">
        <f>TEXT(E433,"MMM")</f>
        <v>Nov</v>
      </c>
      <c r="J433" s="8" t="str">
        <f>TEXT(E433,"YYYY")</f>
        <v>2017</v>
      </c>
      <c r="K433" s="5" t="s">
        <v>52</v>
      </c>
    </row>
    <row r="434" spans="1:11" x14ac:dyDescent="0.25">
      <c r="A434" t="s">
        <v>44</v>
      </c>
      <c r="B434" t="s">
        <v>5</v>
      </c>
      <c r="C434" t="s">
        <v>28</v>
      </c>
      <c r="D434" s="8">
        <f>VLOOKUP(C434,RefValues!$F$3:$H$15,3,)</f>
        <v>150107</v>
      </c>
      <c r="E434" s="2">
        <v>43049</v>
      </c>
      <c r="F434" s="7">
        <v>0.09</v>
      </c>
      <c r="G434" s="8" t="str">
        <f>VLOOKUP(B434,RefValues!$B$3:$C$18,2,)</f>
        <v xml:space="preserve">240L </v>
      </c>
      <c r="H434" s="8" t="str">
        <f>VLOOKUP(C434,RefValues!$F$3:$G$15,2,)</f>
        <v>Glass</v>
      </c>
      <c r="I434" s="8" t="str">
        <f>TEXT(E434,"MMM")</f>
        <v>Nov</v>
      </c>
      <c r="J434" s="8" t="str">
        <f>TEXT(E434,"YYYY")</f>
        <v>2017</v>
      </c>
      <c r="K434" s="5" t="s">
        <v>52</v>
      </c>
    </row>
    <row r="435" spans="1:11" x14ac:dyDescent="0.25">
      <c r="A435" t="s">
        <v>44</v>
      </c>
      <c r="B435" t="s">
        <v>5</v>
      </c>
      <c r="C435" t="s">
        <v>6</v>
      </c>
      <c r="D435" s="8">
        <f>VLOOKUP(C435,RefValues!$F$3:$H$15,3,)</f>
        <v>200108</v>
      </c>
      <c r="E435" s="2">
        <v>43049</v>
      </c>
      <c r="F435" s="7">
        <v>0.45</v>
      </c>
      <c r="G435" s="8" t="str">
        <f>VLOOKUP(B435,RefValues!$B$3:$C$18,2,)</f>
        <v xml:space="preserve">240L </v>
      </c>
      <c r="H435" s="8" t="str">
        <f>VLOOKUP(C435,RefValues!$F$3:$G$15,2,)</f>
        <v>Food</v>
      </c>
      <c r="I435" s="8" t="str">
        <f>TEXT(E435,"MMM")</f>
        <v>Nov</v>
      </c>
      <c r="J435" s="8" t="str">
        <f>TEXT(E435,"YYYY")</f>
        <v>2017</v>
      </c>
      <c r="K435" s="5" t="s">
        <v>52</v>
      </c>
    </row>
    <row r="436" spans="1:11" x14ac:dyDescent="0.25">
      <c r="A436" t="s">
        <v>44</v>
      </c>
      <c r="B436" t="s">
        <v>45</v>
      </c>
      <c r="C436" t="s">
        <v>37</v>
      </c>
      <c r="D436" s="8">
        <f>VLOOKUP(C436,RefValues!$F$3:$H$15,3,)</f>
        <v>200301</v>
      </c>
      <c r="E436" s="2">
        <v>43049</v>
      </c>
      <c r="F436" s="7">
        <v>1</v>
      </c>
      <c r="G436" s="8" t="str">
        <f>VLOOKUP(B436,RefValues!$B$3:$C$18,2,)</f>
        <v>FEL</v>
      </c>
      <c r="H436" s="8" t="str">
        <f>VLOOKUP(C436,RefValues!$F$3:$G$15,2,)</f>
        <v>GenWaste</v>
      </c>
      <c r="I436" s="8" t="str">
        <f>TEXT(E436,"MMM")</f>
        <v>Nov</v>
      </c>
      <c r="J436" s="8" t="str">
        <f>TEXT(E436,"YYYY")</f>
        <v>2017</v>
      </c>
      <c r="K436" s="5" t="s">
        <v>52</v>
      </c>
    </row>
    <row r="437" spans="1:11" x14ac:dyDescent="0.25">
      <c r="A437" t="s">
        <v>44</v>
      </c>
      <c r="B437" t="s">
        <v>45</v>
      </c>
      <c r="C437" t="s">
        <v>37</v>
      </c>
      <c r="D437" s="8">
        <f>VLOOKUP(C437,RefValues!$F$3:$H$15,3,)</f>
        <v>200301</v>
      </c>
      <c r="E437" s="2">
        <v>43049</v>
      </c>
      <c r="F437" s="7">
        <v>1</v>
      </c>
      <c r="G437" s="8" t="str">
        <f>VLOOKUP(B437,RefValues!$B$3:$C$18,2,)</f>
        <v>FEL</v>
      </c>
      <c r="H437" s="8" t="str">
        <f>VLOOKUP(C437,RefValues!$F$3:$G$15,2,)</f>
        <v>GenWaste</v>
      </c>
      <c r="I437" s="8" t="str">
        <f>TEXT(E437,"MMM")</f>
        <v>Nov</v>
      </c>
      <c r="J437" s="8" t="str">
        <f>TEXT(E437,"YYYY")</f>
        <v>2017</v>
      </c>
      <c r="K437" s="5" t="s">
        <v>52</v>
      </c>
    </row>
    <row r="438" spans="1:11" x14ac:dyDescent="0.25">
      <c r="A438" t="s">
        <v>44</v>
      </c>
      <c r="B438" t="s">
        <v>5</v>
      </c>
      <c r="C438" t="s">
        <v>28</v>
      </c>
      <c r="D438" s="8">
        <f>VLOOKUP(C438,RefValues!$F$3:$H$15,3,)</f>
        <v>150107</v>
      </c>
      <c r="E438" s="2">
        <v>43049</v>
      </c>
      <c r="F438" s="7">
        <v>0.09</v>
      </c>
      <c r="G438" s="8" t="str">
        <f>VLOOKUP(B438,RefValues!$B$3:$C$18,2,)</f>
        <v xml:space="preserve">240L </v>
      </c>
      <c r="H438" s="8" t="str">
        <f>VLOOKUP(C438,RefValues!$F$3:$G$15,2,)</f>
        <v>Glass</v>
      </c>
      <c r="I438" s="8" t="str">
        <f>TEXT(E438,"MMM")</f>
        <v>Nov</v>
      </c>
      <c r="J438" s="8" t="str">
        <f>TEXT(E438,"YYYY")</f>
        <v>2017</v>
      </c>
      <c r="K438" s="5" t="s">
        <v>52</v>
      </c>
    </row>
    <row r="439" spans="1:11" x14ac:dyDescent="0.25">
      <c r="A439" t="s">
        <v>44</v>
      </c>
      <c r="B439" t="s">
        <v>5</v>
      </c>
      <c r="C439" t="s">
        <v>6</v>
      </c>
      <c r="D439" s="8">
        <f>VLOOKUP(C439,RefValues!$F$3:$H$15,3,)</f>
        <v>200108</v>
      </c>
      <c r="E439" s="2">
        <v>43049</v>
      </c>
      <c r="F439" s="7">
        <v>0.45</v>
      </c>
      <c r="G439" s="8" t="str">
        <f>VLOOKUP(B439,RefValues!$B$3:$C$18,2,)</f>
        <v xml:space="preserve">240L </v>
      </c>
      <c r="H439" s="8" t="str">
        <f>VLOOKUP(C439,RefValues!$F$3:$G$15,2,)</f>
        <v>Food</v>
      </c>
      <c r="I439" s="8" t="str">
        <f>TEXT(E439,"MMM")</f>
        <v>Nov</v>
      </c>
      <c r="J439" s="8" t="str">
        <f>TEXT(E439,"YYYY")</f>
        <v>2017</v>
      </c>
      <c r="K439" s="5" t="s">
        <v>52</v>
      </c>
    </row>
    <row r="440" spans="1:11" x14ac:dyDescent="0.25">
      <c r="A440" t="s">
        <v>44</v>
      </c>
      <c r="B440" t="s">
        <v>45</v>
      </c>
      <c r="C440" t="s">
        <v>37</v>
      </c>
      <c r="D440" s="8">
        <f>VLOOKUP(C440,RefValues!$F$3:$H$15,3,)</f>
        <v>200301</v>
      </c>
      <c r="E440" s="2">
        <v>43052</v>
      </c>
      <c r="F440" s="7">
        <v>0.95</v>
      </c>
      <c r="G440" s="8" t="str">
        <f>VLOOKUP(B440,RefValues!$B$3:$C$18,2,)</f>
        <v>FEL</v>
      </c>
      <c r="H440" s="8" t="str">
        <f>VLOOKUP(C440,RefValues!$F$3:$G$15,2,)</f>
        <v>GenWaste</v>
      </c>
      <c r="I440" s="8" t="str">
        <f>TEXT(E440,"MMM")</f>
        <v>Nov</v>
      </c>
      <c r="J440" s="8" t="str">
        <f>TEXT(E440,"YYYY")</f>
        <v>2017</v>
      </c>
      <c r="K440" s="5" t="s">
        <v>52</v>
      </c>
    </row>
    <row r="441" spans="1:11" x14ac:dyDescent="0.25">
      <c r="A441" t="s">
        <v>44</v>
      </c>
      <c r="B441" t="s">
        <v>45</v>
      </c>
      <c r="C441" t="s">
        <v>37</v>
      </c>
      <c r="D441" s="8">
        <f>VLOOKUP(C441,RefValues!$F$3:$H$15,3,)</f>
        <v>200301</v>
      </c>
      <c r="E441" s="2">
        <v>43052</v>
      </c>
      <c r="F441" s="7">
        <v>0.95</v>
      </c>
      <c r="G441" s="8" t="str">
        <f>VLOOKUP(B441,RefValues!$B$3:$C$18,2,)</f>
        <v>FEL</v>
      </c>
      <c r="H441" s="8" t="str">
        <f>VLOOKUP(C441,RefValues!$F$3:$G$15,2,)</f>
        <v>GenWaste</v>
      </c>
      <c r="I441" s="8" t="str">
        <f>TEXT(E441,"MMM")</f>
        <v>Nov</v>
      </c>
      <c r="J441" s="8" t="str">
        <f>TEXT(E441,"YYYY")</f>
        <v>2017</v>
      </c>
      <c r="K441" s="5" t="s">
        <v>52</v>
      </c>
    </row>
    <row r="442" spans="1:11" x14ac:dyDescent="0.25">
      <c r="A442" t="s">
        <v>44</v>
      </c>
      <c r="B442" t="s">
        <v>45</v>
      </c>
      <c r="C442" t="s">
        <v>37</v>
      </c>
      <c r="D442" s="8">
        <f>VLOOKUP(C442,RefValues!$F$3:$H$15,3,)</f>
        <v>200301</v>
      </c>
      <c r="E442" s="2">
        <v>43053</v>
      </c>
      <c r="F442" s="7">
        <v>0.63</v>
      </c>
      <c r="G442" s="8" t="str">
        <f>VLOOKUP(B442,RefValues!$B$3:$C$18,2,)</f>
        <v>FEL</v>
      </c>
      <c r="H442" s="8" t="str">
        <f>VLOOKUP(C442,RefValues!$F$3:$G$15,2,)</f>
        <v>GenWaste</v>
      </c>
      <c r="I442" s="8" t="str">
        <f>TEXT(E442,"MMM")</f>
        <v>Nov</v>
      </c>
      <c r="J442" s="8" t="str">
        <f>TEXT(E442,"YYYY")</f>
        <v>2017</v>
      </c>
      <c r="K442" s="5" t="s">
        <v>52</v>
      </c>
    </row>
    <row r="443" spans="1:11" x14ac:dyDescent="0.25">
      <c r="A443" t="s">
        <v>44</v>
      </c>
      <c r="B443" t="s">
        <v>5</v>
      </c>
      <c r="C443" t="s">
        <v>28</v>
      </c>
      <c r="D443" s="8">
        <f>VLOOKUP(C443,RefValues!$F$3:$H$15,3,)</f>
        <v>150107</v>
      </c>
      <c r="E443" s="2">
        <v>43053</v>
      </c>
      <c r="F443" s="7">
        <v>0.05</v>
      </c>
      <c r="G443" s="8" t="str">
        <f>VLOOKUP(B443,RefValues!$B$3:$C$18,2,)</f>
        <v xml:space="preserve">240L </v>
      </c>
      <c r="H443" s="8" t="str">
        <f>VLOOKUP(C443,RefValues!$F$3:$G$15,2,)</f>
        <v>Glass</v>
      </c>
      <c r="I443" s="8" t="str">
        <f>TEXT(E443,"MMM")</f>
        <v>Nov</v>
      </c>
      <c r="J443" s="8" t="str">
        <f>TEXT(E443,"YYYY")</f>
        <v>2017</v>
      </c>
      <c r="K443" s="5" t="s">
        <v>52</v>
      </c>
    </row>
    <row r="444" spans="1:11" x14ac:dyDescent="0.25">
      <c r="A444" t="s">
        <v>44</v>
      </c>
      <c r="B444" t="s">
        <v>5</v>
      </c>
      <c r="C444" t="s">
        <v>9</v>
      </c>
      <c r="D444" s="8">
        <f>VLOOKUP(C444,RefValues!$F$3:$H$15,3,)</f>
        <v>200101</v>
      </c>
      <c r="E444" s="2">
        <v>43053</v>
      </c>
      <c r="F444" s="7">
        <v>0.06</v>
      </c>
      <c r="G444" s="8" t="str">
        <f>VLOOKUP(B444,RefValues!$B$3:$C$18,2,)</f>
        <v xml:space="preserve">240L </v>
      </c>
      <c r="H444" s="8" t="str">
        <f>VLOOKUP(C444,RefValues!$F$3:$G$15,2,)</f>
        <v>Paper</v>
      </c>
      <c r="I444" s="8" t="str">
        <f>TEXT(E444,"MMM")</f>
        <v>Nov</v>
      </c>
      <c r="J444" s="8" t="str">
        <f>TEXT(E444,"YYYY")</f>
        <v>2017</v>
      </c>
      <c r="K444" s="5" t="s">
        <v>52</v>
      </c>
    </row>
    <row r="445" spans="1:11" x14ac:dyDescent="0.25">
      <c r="A445" t="s">
        <v>44</v>
      </c>
      <c r="B445" t="s">
        <v>45</v>
      </c>
      <c r="C445" t="s">
        <v>37</v>
      </c>
      <c r="D445" s="8">
        <f>VLOOKUP(C445,RefValues!$F$3:$H$15,3,)</f>
        <v>200301</v>
      </c>
      <c r="E445" s="2">
        <v>43053</v>
      </c>
      <c r="F445" s="7">
        <v>0.63</v>
      </c>
      <c r="G445" s="8" t="str">
        <f>VLOOKUP(B445,RefValues!$B$3:$C$18,2,)</f>
        <v>FEL</v>
      </c>
      <c r="H445" s="8" t="str">
        <f>VLOOKUP(C445,RefValues!$F$3:$G$15,2,)</f>
        <v>GenWaste</v>
      </c>
      <c r="I445" s="8" t="str">
        <f>TEXT(E445,"MMM")</f>
        <v>Nov</v>
      </c>
      <c r="J445" s="8" t="str">
        <f>TEXT(E445,"YYYY")</f>
        <v>2017</v>
      </c>
      <c r="K445" s="5" t="s">
        <v>52</v>
      </c>
    </row>
    <row r="446" spans="1:11" x14ac:dyDescent="0.25">
      <c r="A446" t="s">
        <v>44</v>
      </c>
      <c r="B446" t="s">
        <v>5</v>
      </c>
      <c r="C446" t="s">
        <v>28</v>
      </c>
      <c r="D446" s="8">
        <f>VLOOKUP(C446,RefValues!$F$3:$H$15,3,)</f>
        <v>150107</v>
      </c>
      <c r="E446" s="2">
        <v>43053</v>
      </c>
      <c r="F446" s="7">
        <v>0.05</v>
      </c>
      <c r="G446" s="8" t="str">
        <f>VLOOKUP(B446,RefValues!$B$3:$C$18,2,)</f>
        <v xml:space="preserve">240L </v>
      </c>
      <c r="H446" s="8" t="str">
        <f>VLOOKUP(C446,RefValues!$F$3:$G$15,2,)</f>
        <v>Glass</v>
      </c>
      <c r="I446" s="8" t="str">
        <f>TEXT(E446,"MMM")</f>
        <v>Nov</v>
      </c>
      <c r="J446" s="8" t="str">
        <f>TEXT(E446,"YYYY")</f>
        <v>2017</v>
      </c>
      <c r="K446" s="5" t="s">
        <v>52</v>
      </c>
    </row>
    <row r="447" spans="1:11" x14ac:dyDescent="0.25">
      <c r="A447" t="s">
        <v>44</v>
      </c>
      <c r="B447" t="s">
        <v>5</v>
      </c>
      <c r="C447" t="s">
        <v>9</v>
      </c>
      <c r="D447" s="8">
        <f>VLOOKUP(C447,RefValues!$F$3:$H$15,3,)</f>
        <v>200101</v>
      </c>
      <c r="E447" s="2">
        <v>43053</v>
      </c>
      <c r="F447" s="7">
        <v>0.06</v>
      </c>
      <c r="G447" s="8" t="str">
        <f>VLOOKUP(B447,RefValues!$B$3:$C$18,2,)</f>
        <v xml:space="preserve">240L </v>
      </c>
      <c r="H447" s="8" t="str">
        <f>VLOOKUP(C447,RefValues!$F$3:$G$15,2,)</f>
        <v>Paper</v>
      </c>
      <c r="I447" s="8" t="str">
        <f>TEXT(E447,"MMM")</f>
        <v>Nov</v>
      </c>
      <c r="J447" s="8" t="str">
        <f>TEXT(E447,"YYYY")</f>
        <v>2017</v>
      </c>
      <c r="K447" s="5" t="s">
        <v>52</v>
      </c>
    </row>
    <row r="448" spans="1:11" x14ac:dyDescent="0.25">
      <c r="A448" t="s">
        <v>44</v>
      </c>
      <c r="B448" t="s">
        <v>45</v>
      </c>
      <c r="C448" t="s">
        <v>37</v>
      </c>
      <c r="D448" s="8">
        <f>VLOOKUP(C448,RefValues!$F$3:$H$15,3,)</f>
        <v>200301</v>
      </c>
      <c r="E448" s="2">
        <v>43054</v>
      </c>
      <c r="F448" s="7">
        <v>0.76</v>
      </c>
      <c r="G448" s="8" t="str">
        <f>VLOOKUP(B448,RefValues!$B$3:$C$18,2,)</f>
        <v>FEL</v>
      </c>
      <c r="H448" s="8" t="str">
        <f>VLOOKUP(C448,RefValues!$F$3:$G$15,2,)</f>
        <v>GenWaste</v>
      </c>
      <c r="I448" s="8" t="str">
        <f>TEXT(E448,"MMM")</f>
        <v>Nov</v>
      </c>
      <c r="J448" s="8" t="str">
        <f>TEXT(E448,"YYYY")</f>
        <v>2017</v>
      </c>
      <c r="K448" s="5" t="s">
        <v>52</v>
      </c>
    </row>
    <row r="449" spans="1:11" x14ac:dyDescent="0.25">
      <c r="A449" t="s">
        <v>44</v>
      </c>
      <c r="B449" t="s">
        <v>5</v>
      </c>
      <c r="C449" t="s">
        <v>6</v>
      </c>
      <c r="D449" s="8">
        <f>VLOOKUP(C449,RefValues!$F$3:$H$15,3,)</f>
        <v>200108</v>
      </c>
      <c r="E449" s="2">
        <v>43054</v>
      </c>
      <c r="F449" s="7">
        <v>0.38</v>
      </c>
      <c r="G449" s="8" t="str">
        <f>VLOOKUP(B449,RefValues!$B$3:$C$18,2,)</f>
        <v xml:space="preserve">240L </v>
      </c>
      <c r="H449" s="8" t="str">
        <f>VLOOKUP(C449,RefValues!$F$3:$G$15,2,)</f>
        <v>Food</v>
      </c>
      <c r="I449" s="8" t="str">
        <f>TEXT(E449,"MMM")</f>
        <v>Nov</v>
      </c>
      <c r="J449" s="8" t="str">
        <f>TEXT(E449,"YYYY")</f>
        <v>2017</v>
      </c>
      <c r="K449" s="5" t="s">
        <v>52</v>
      </c>
    </row>
    <row r="450" spans="1:11" x14ac:dyDescent="0.25">
      <c r="A450" t="s">
        <v>44</v>
      </c>
      <c r="B450" t="s">
        <v>45</v>
      </c>
      <c r="C450" t="s">
        <v>37</v>
      </c>
      <c r="D450" s="8">
        <f>VLOOKUP(C450,RefValues!$F$3:$H$15,3,)</f>
        <v>200301</v>
      </c>
      <c r="E450" s="2">
        <v>43054</v>
      </c>
      <c r="F450" s="7">
        <v>0.76</v>
      </c>
      <c r="G450" s="8" t="str">
        <f>VLOOKUP(B450,RefValues!$B$3:$C$18,2,)</f>
        <v>FEL</v>
      </c>
      <c r="H450" s="8" t="str">
        <f>VLOOKUP(C450,RefValues!$F$3:$G$15,2,)</f>
        <v>GenWaste</v>
      </c>
      <c r="I450" s="8" t="str">
        <f>TEXT(E450,"MMM")</f>
        <v>Nov</v>
      </c>
      <c r="J450" s="8" t="str">
        <f>TEXT(E450,"YYYY")</f>
        <v>2017</v>
      </c>
      <c r="K450" s="5" t="s">
        <v>52</v>
      </c>
    </row>
    <row r="451" spans="1:11" x14ac:dyDescent="0.25">
      <c r="A451" t="s">
        <v>44</v>
      </c>
      <c r="B451" t="s">
        <v>5</v>
      </c>
      <c r="C451" t="s">
        <v>6</v>
      </c>
      <c r="D451" s="8">
        <f>VLOOKUP(C451,RefValues!$F$3:$H$15,3,)</f>
        <v>200108</v>
      </c>
      <c r="E451" s="2">
        <v>43054</v>
      </c>
      <c r="F451" s="7">
        <v>0.38</v>
      </c>
      <c r="G451" s="8" t="str">
        <f>VLOOKUP(B451,RefValues!$B$3:$C$18,2,)</f>
        <v xml:space="preserve">240L </v>
      </c>
      <c r="H451" s="8" t="str">
        <f>VLOOKUP(C451,RefValues!$F$3:$G$15,2,)</f>
        <v>Food</v>
      </c>
      <c r="I451" s="8" t="str">
        <f>TEXT(E451,"MMM")</f>
        <v>Nov</v>
      </c>
      <c r="J451" s="8" t="str">
        <f>TEXT(E451,"YYYY")</f>
        <v>2017</v>
      </c>
      <c r="K451" s="5" t="s">
        <v>52</v>
      </c>
    </row>
    <row r="452" spans="1:11" x14ac:dyDescent="0.25">
      <c r="A452" t="s">
        <v>44</v>
      </c>
      <c r="B452" t="s">
        <v>45</v>
      </c>
      <c r="C452" t="s">
        <v>37</v>
      </c>
      <c r="D452" s="8">
        <f>VLOOKUP(C452,RefValues!$F$3:$H$15,3,)</f>
        <v>200301</v>
      </c>
      <c r="E452" s="2">
        <v>43055</v>
      </c>
      <c r="F452" s="7">
        <v>0.51</v>
      </c>
      <c r="G452" s="8" t="str">
        <f>VLOOKUP(B452,RefValues!$B$3:$C$18,2,)</f>
        <v>FEL</v>
      </c>
      <c r="H452" s="8" t="str">
        <f>VLOOKUP(C452,RefValues!$F$3:$G$15,2,)</f>
        <v>GenWaste</v>
      </c>
      <c r="I452" s="8" t="str">
        <f>TEXT(E452,"MMM")</f>
        <v>Nov</v>
      </c>
      <c r="J452" s="8" t="str">
        <f>TEXT(E452,"YYYY")</f>
        <v>2017</v>
      </c>
      <c r="K452" s="5" t="s">
        <v>52</v>
      </c>
    </row>
    <row r="453" spans="1:11" x14ac:dyDescent="0.25">
      <c r="A453" t="s">
        <v>44</v>
      </c>
      <c r="B453" t="s">
        <v>45</v>
      </c>
      <c r="C453" t="s">
        <v>37</v>
      </c>
      <c r="D453" s="8">
        <f>VLOOKUP(C453,RefValues!$F$3:$H$15,3,)</f>
        <v>200301</v>
      </c>
      <c r="E453" s="2">
        <v>43055</v>
      </c>
      <c r="F453" s="7">
        <v>0.51</v>
      </c>
      <c r="G453" s="8" t="str">
        <f>VLOOKUP(B453,RefValues!$B$3:$C$18,2,)</f>
        <v>FEL</v>
      </c>
      <c r="H453" s="8" t="str">
        <f>VLOOKUP(C453,RefValues!$F$3:$G$15,2,)</f>
        <v>GenWaste</v>
      </c>
      <c r="I453" s="8" t="str">
        <f>TEXT(E453,"MMM")</f>
        <v>Nov</v>
      </c>
      <c r="J453" s="8" t="str">
        <f>TEXT(E453,"YYYY")</f>
        <v>2017</v>
      </c>
      <c r="K453" s="5" t="s">
        <v>52</v>
      </c>
    </row>
    <row r="454" spans="1:11" x14ac:dyDescent="0.25">
      <c r="A454" t="s">
        <v>44</v>
      </c>
      <c r="B454" t="s">
        <v>5</v>
      </c>
      <c r="C454" t="s">
        <v>6</v>
      </c>
      <c r="D454" s="8">
        <f>VLOOKUP(C454,RefValues!$F$3:$H$15,3,)</f>
        <v>200108</v>
      </c>
      <c r="E454" s="2">
        <v>43056</v>
      </c>
      <c r="F454" s="7">
        <v>0.19</v>
      </c>
      <c r="G454" s="8" t="str">
        <f>VLOOKUP(B454,RefValues!$B$3:$C$18,2,)</f>
        <v xml:space="preserve">240L </v>
      </c>
      <c r="H454" s="8" t="str">
        <f>VLOOKUP(C454,RefValues!$F$3:$G$15,2,)</f>
        <v>Food</v>
      </c>
      <c r="I454" s="8" t="str">
        <f>TEXT(E454,"MMM")</f>
        <v>Nov</v>
      </c>
      <c r="J454" s="8" t="str">
        <f>TEXT(E454,"YYYY")</f>
        <v>2017</v>
      </c>
      <c r="K454" s="5" t="s">
        <v>52</v>
      </c>
    </row>
    <row r="455" spans="1:11" x14ac:dyDescent="0.25">
      <c r="A455" t="s">
        <v>44</v>
      </c>
      <c r="B455" t="s">
        <v>5</v>
      </c>
      <c r="C455" t="s">
        <v>6</v>
      </c>
      <c r="D455" s="8">
        <f>VLOOKUP(C455,RefValues!$F$3:$H$15,3,)</f>
        <v>200108</v>
      </c>
      <c r="E455" s="2">
        <v>43056</v>
      </c>
      <c r="F455" s="7">
        <v>0.19</v>
      </c>
      <c r="G455" s="8" t="str">
        <f>VLOOKUP(B455,RefValues!$B$3:$C$18,2,)</f>
        <v xml:space="preserve">240L </v>
      </c>
      <c r="H455" s="8" t="str">
        <f>VLOOKUP(C455,RefValues!$F$3:$G$15,2,)</f>
        <v>Food</v>
      </c>
      <c r="I455" s="8" t="str">
        <f>TEXT(E455,"MMM")</f>
        <v>Nov</v>
      </c>
      <c r="J455" s="8" t="str">
        <f>TEXT(E455,"YYYY")</f>
        <v>2017</v>
      </c>
      <c r="K455" s="5" t="s">
        <v>52</v>
      </c>
    </row>
    <row r="456" spans="1:11" x14ac:dyDescent="0.25">
      <c r="A456" t="s">
        <v>44</v>
      </c>
      <c r="B456" t="s">
        <v>45</v>
      </c>
      <c r="C456" t="s">
        <v>37</v>
      </c>
      <c r="D456" s="8">
        <f>VLOOKUP(C456,RefValues!$F$3:$H$15,3,)</f>
        <v>200301</v>
      </c>
      <c r="E456" s="2">
        <v>43059</v>
      </c>
      <c r="F456" s="7">
        <v>0.3</v>
      </c>
      <c r="G456" s="8" t="str">
        <f>VLOOKUP(B456,RefValues!$B$3:$C$18,2,)</f>
        <v>FEL</v>
      </c>
      <c r="H456" s="8" t="str">
        <f>VLOOKUP(C456,RefValues!$F$3:$G$15,2,)</f>
        <v>GenWaste</v>
      </c>
      <c r="I456" s="8" t="str">
        <f>TEXT(E456,"MMM")</f>
        <v>Nov</v>
      </c>
      <c r="J456" s="8" t="str">
        <f>TEXT(E456,"YYYY")</f>
        <v>2017</v>
      </c>
      <c r="K456" s="5" t="s">
        <v>52</v>
      </c>
    </row>
    <row r="457" spans="1:11" x14ac:dyDescent="0.25">
      <c r="A457" t="s">
        <v>44</v>
      </c>
      <c r="B457" t="s">
        <v>45</v>
      </c>
      <c r="C457" t="s">
        <v>37</v>
      </c>
      <c r="D457" s="8">
        <f>VLOOKUP(C457,RefValues!$F$3:$H$15,3,)</f>
        <v>200301</v>
      </c>
      <c r="E457" s="2">
        <v>43059</v>
      </c>
      <c r="F457" s="7">
        <v>0.3</v>
      </c>
      <c r="G457" s="8" t="str">
        <f>VLOOKUP(B457,RefValues!$B$3:$C$18,2,)</f>
        <v>FEL</v>
      </c>
      <c r="H457" s="8" t="str">
        <f>VLOOKUP(C457,RefValues!$F$3:$G$15,2,)</f>
        <v>GenWaste</v>
      </c>
      <c r="I457" s="8" t="str">
        <f>TEXT(E457,"MMM")</f>
        <v>Nov</v>
      </c>
      <c r="J457" s="8" t="str">
        <f>TEXT(E457,"YYYY")</f>
        <v>2017</v>
      </c>
      <c r="K457" s="5" t="s">
        <v>52</v>
      </c>
    </row>
    <row r="458" spans="1:11" x14ac:dyDescent="0.25">
      <c r="A458" t="s">
        <v>44</v>
      </c>
      <c r="B458" t="s">
        <v>45</v>
      </c>
      <c r="C458" t="s">
        <v>37</v>
      </c>
      <c r="D458" s="8">
        <f>VLOOKUP(C458,RefValues!$F$3:$H$15,3,)</f>
        <v>200301</v>
      </c>
      <c r="E458" s="2">
        <v>43060</v>
      </c>
      <c r="F458" s="7">
        <v>1</v>
      </c>
      <c r="G458" s="8" t="str">
        <f>VLOOKUP(B458,RefValues!$B$3:$C$18,2,)</f>
        <v>FEL</v>
      </c>
      <c r="H458" s="8" t="str">
        <f>VLOOKUP(C458,RefValues!$F$3:$G$15,2,)</f>
        <v>GenWaste</v>
      </c>
      <c r="I458" s="8" t="str">
        <f>TEXT(E458,"MMM")</f>
        <v>Nov</v>
      </c>
      <c r="J458" s="8" t="str">
        <f>TEXT(E458,"YYYY")</f>
        <v>2017</v>
      </c>
      <c r="K458" s="5" t="s">
        <v>52</v>
      </c>
    </row>
    <row r="459" spans="1:11" x14ac:dyDescent="0.25">
      <c r="A459" t="s">
        <v>44</v>
      </c>
      <c r="B459" t="s">
        <v>5</v>
      </c>
      <c r="C459" t="s">
        <v>28</v>
      </c>
      <c r="D459" s="8">
        <f>VLOOKUP(C459,RefValues!$F$3:$H$15,3,)</f>
        <v>150107</v>
      </c>
      <c r="E459" s="2">
        <v>43060</v>
      </c>
      <c r="F459" s="7">
        <v>0.1</v>
      </c>
      <c r="G459" s="8" t="str">
        <f>VLOOKUP(B459,RefValues!$B$3:$C$18,2,)</f>
        <v xml:space="preserve">240L </v>
      </c>
      <c r="H459" s="8" t="str">
        <f>VLOOKUP(C459,RefValues!$F$3:$G$15,2,)</f>
        <v>Glass</v>
      </c>
      <c r="I459" s="8" t="str">
        <f>TEXT(E459,"MMM")</f>
        <v>Nov</v>
      </c>
      <c r="J459" s="8" t="str">
        <f>TEXT(E459,"YYYY")</f>
        <v>2017</v>
      </c>
      <c r="K459" s="5" t="s">
        <v>52</v>
      </c>
    </row>
    <row r="460" spans="1:11" x14ac:dyDescent="0.25">
      <c r="A460" t="s">
        <v>44</v>
      </c>
      <c r="B460" t="s">
        <v>5</v>
      </c>
      <c r="C460" t="s">
        <v>9</v>
      </c>
      <c r="D460" s="8">
        <f>VLOOKUP(C460,RefValues!$F$3:$H$15,3,)</f>
        <v>200101</v>
      </c>
      <c r="E460" s="2">
        <v>43060</v>
      </c>
      <c r="F460" s="7">
        <v>0.08</v>
      </c>
      <c r="G460" s="8" t="str">
        <f>VLOOKUP(B460,RefValues!$B$3:$C$18,2,)</f>
        <v xml:space="preserve">240L </v>
      </c>
      <c r="H460" s="8" t="str">
        <f>VLOOKUP(C460,RefValues!$F$3:$G$15,2,)</f>
        <v>Paper</v>
      </c>
      <c r="I460" s="8" t="str">
        <f>TEXT(E460,"MMM")</f>
        <v>Nov</v>
      </c>
      <c r="J460" s="8" t="str">
        <f>TEXT(E460,"YYYY")</f>
        <v>2017</v>
      </c>
      <c r="K460" s="5" t="s">
        <v>52</v>
      </c>
    </row>
    <row r="461" spans="1:11" x14ac:dyDescent="0.25">
      <c r="A461" t="s">
        <v>44</v>
      </c>
      <c r="B461" t="s">
        <v>12</v>
      </c>
      <c r="C461" t="s">
        <v>13</v>
      </c>
      <c r="D461" s="8">
        <f>VLOOKUP(C461,RefValues!$F$3:$H$15,3,)</f>
        <v>150106</v>
      </c>
      <c r="E461" s="2">
        <v>43060</v>
      </c>
      <c r="F461" s="7">
        <v>3.57</v>
      </c>
      <c r="G461" s="8" t="str">
        <f>VLOOKUP(B461,RefValues!$B$3:$C$18,2,)</f>
        <v>Comp</v>
      </c>
      <c r="H461" s="8" t="str">
        <f>VLOOKUP(C461,RefValues!$F$3:$G$15,2,)</f>
        <v>DMR</v>
      </c>
      <c r="I461" s="8" t="str">
        <f>TEXT(E461,"MMM")</f>
        <v>Nov</v>
      </c>
      <c r="J461" s="8" t="str">
        <f>TEXT(E461,"YYYY")</f>
        <v>2017</v>
      </c>
      <c r="K461" s="5" t="s">
        <v>52</v>
      </c>
    </row>
    <row r="462" spans="1:11" x14ac:dyDescent="0.25">
      <c r="A462" t="s">
        <v>44</v>
      </c>
      <c r="B462" t="s">
        <v>45</v>
      </c>
      <c r="C462" t="s">
        <v>37</v>
      </c>
      <c r="D462" s="8">
        <f>VLOOKUP(C462,RefValues!$F$3:$H$15,3,)</f>
        <v>200301</v>
      </c>
      <c r="E462" s="2">
        <v>43060</v>
      </c>
      <c r="F462" s="7">
        <v>1</v>
      </c>
      <c r="G462" s="8" t="str">
        <f>VLOOKUP(B462,RefValues!$B$3:$C$18,2,)</f>
        <v>FEL</v>
      </c>
      <c r="H462" s="8" t="str">
        <f>VLOOKUP(C462,RefValues!$F$3:$G$15,2,)</f>
        <v>GenWaste</v>
      </c>
      <c r="I462" s="8" t="str">
        <f>TEXT(E462,"MMM")</f>
        <v>Nov</v>
      </c>
      <c r="J462" s="8" t="str">
        <f>TEXT(E462,"YYYY")</f>
        <v>2017</v>
      </c>
      <c r="K462" s="5" t="s">
        <v>52</v>
      </c>
    </row>
    <row r="463" spans="1:11" x14ac:dyDescent="0.25">
      <c r="A463" t="s">
        <v>44</v>
      </c>
      <c r="B463" t="s">
        <v>5</v>
      </c>
      <c r="C463" t="s">
        <v>28</v>
      </c>
      <c r="D463" s="8">
        <f>VLOOKUP(C463,RefValues!$F$3:$H$15,3,)</f>
        <v>150107</v>
      </c>
      <c r="E463" s="2">
        <v>43060</v>
      </c>
      <c r="F463" s="7">
        <v>0.1</v>
      </c>
      <c r="G463" s="8" t="str">
        <f>VLOOKUP(B463,RefValues!$B$3:$C$18,2,)</f>
        <v xml:space="preserve">240L </v>
      </c>
      <c r="H463" s="8" t="str">
        <f>VLOOKUP(C463,RefValues!$F$3:$G$15,2,)</f>
        <v>Glass</v>
      </c>
      <c r="I463" s="8" t="str">
        <f>TEXT(E463,"MMM")</f>
        <v>Nov</v>
      </c>
      <c r="J463" s="8" t="str">
        <f>TEXT(E463,"YYYY")</f>
        <v>2017</v>
      </c>
      <c r="K463" s="5" t="s">
        <v>52</v>
      </c>
    </row>
    <row r="464" spans="1:11" x14ac:dyDescent="0.25">
      <c r="A464" t="s">
        <v>44</v>
      </c>
      <c r="B464" t="s">
        <v>5</v>
      </c>
      <c r="C464" t="s">
        <v>9</v>
      </c>
      <c r="D464" s="8">
        <f>VLOOKUP(C464,RefValues!$F$3:$H$15,3,)</f>
        <v>200101</v>
      </c>
      <c r="E464" s="2">
        <v>43060</v>
      </c>
      <c r="F464" s="7">
        <v>0.08</v>
      </c>
      <c r="G464" s="8" t="str">
        <f>VLOOKUP(B464,RefValues!$B$3:$C$18,2,)</f>
        <v xml:space="preserve">240L </v>
      </c>
      <c r="H464" s="8" t="str">
        <f>VLOOKUP(C464,RefValues!$F$3:$G$15,2,)</f>
        <v>Paper</v>
      </c>
      <c r="I464" s="8" t="str">
        <f>TEXT(E464,"MMM")</f>
        <v>Nov</v>
      </c>
      <c r="J464" s="8" t="str">
        <f>TEXT(E464,"YYYY")</f>
        <v>2017</v>
      </c>
      <c r="K464" s="5" t="s">
        <v>52</v>
      </c>
    </row>
    <row r="465" spans="1:11" x14ac:dyDescent="0.25">
      <c r="A465" t="s">
        <v>44</v>
      </c>
      <c r="B465" t="s">
        <v>12</v>
      </c>
      <c r="C465" t="s">
        <v>13</v>
      </c>
      <c r="D465" s="8">
        <f>VLOOKUP(C465,RefValues!$F$3:$H$15,3,)</f>
        <v>150106</v>
      </c>
      <c r="E465" s="2">
        <v>43060</v>
      </c>
      <c r="F465" s="7">
        <v>3.57</v>
      </c>
      <c r="G465" s="8" t="str">
        <f>VLOOKUP(B465,RefValues!$B$3:$C$18,2,)</f>
        <v>Comp</v>
      </c>
      <c r="H465" s="8" t="str">
        <f>VLOOKUP(C465,RefValues!$F$3:$G$15,2,)</f>
        <v>DMR</v>
      </c>
      <c r="I465" s="8" t="str">
        <f>TEXT(E465,"MMM")</f>
        <v>Nov</v>
      </c>
      <c r="J465" s="8" t="str">
        <f>TEXT(E465,"YYYY")</f>
        <v>2017</v>
      </c>
      <c r="K465" s="5" t="s">
        <v>52</v>
      </c>
    </row>
    <row r="466" spans="1:11" x14ac:dyDescent="0.25">
      <c r="A466" t="s">
        <v>44</v>
      </c>
      <c r="B466" t="s">
        <v>45</v>
      </c>
      <c r="C466" t="s">
        <v>37</v>
      </c>
      <c r="D466" s="8">
        <f>VLOOKUP(C466,RefValues!$F$3:$H$15,3,)</f>
        <v>200301</v>
      </c>
      <c r="E466" s="2">
        <v>43061</v>
      </c>
      <c r="F466" s="7">
        <v>0.51</v>
      </c>
      <c r="G466" s="8" t="str">
        <f>VLOOKUP(B466,RefValues!$B$3:$C$18,2,)</f>
        <v>FEL</v>
      </c>
      <c r="H466" s="8" t="str">
        <f>VLOOKUP(C466,RefValues!$F$3:$G$15,2,)</f>
        <v>GenWaste</v>
      </c>
      <c r="I466" s="8" t="str">
        <f>TEXT(E466,"MMM")</f>
        <v>Nov</v>
      </c>
      <c r="J466" s="8" t="str">
        <f>TEXT(E466,"YYYY")</f>
        <v>2017</v>
      </c>
      <c r="K466" s="5" t="s">
        <v>52</v>
      </c>
    </row>
    <row r="467" spans="1:11" x14ac:dyDescent="0.25">
      <c r="A467" t="s">
        <v>44</v>
      </c>
      <c r="B467" t="s">
        <v>5</v>
      </c>
      <c r="C467" t="s">
        <v>6</v>
      </c>
      <c r="D467" s="8">
        <f>VLOOKUP(C467,RefValues!$F$3:$H$15,3,)</f>
        <v>200108</v>
      </c>
      <c r="E467" s="2">
        <v>43061</v>
      </c>
      <c r="F467" s="7">
        <v>0.25</v>
      </c>
      <c r="G467" s="8" t="str">
        <f>VLOOKUP(B467,RefValues!$B$3:$C$18,2,)</f>
        <v xml:space="preserve">240L </v>
      </c>
      <c r="H467" s="8" t="str">
        <f>VLOOKUP(C467,RefValues!$F$3:$G$15,2,)</f>
        <v>Food</v>
      </c>
      <c r="I467" s="8" t="str">
        <f>TEXT(E467,"MMM")</f>
        <v>Nov</v>
      </c>
      <c r="J467" s="8" t="str">
        <f>TEXT(E467,"YYYY")</f>
        <v>2017</v>
      </c>
      <c r="K467" s="5" t="s">
        <v>52</v>
      </c>
    </row>
    <row r="468" spans="1:11" x14ac:dyDescent="0.25">
      <c r="A468" t="s">
        <v>44</v>
      </c>
      <c r="B468" t="s">
        <v>45</v>
      </c>
      <c r="C468" t="s">
        <v>37</v>
      </c>
      <c r="D468" s="8">
        <f>VLOOKUP(C468,RefValues!$F$3:$H$15,3,)</f>
        <v>200301</v>
      </c>
      <c r="E468" s="2">
        <v>43061</v>
      </c>
      <c r="F468" s="7">
        <v>0.51</v>
      </c>
      <c r="G468" s="8" t="str">
        <f>VLOOKUP(B468,RefValues!$B$3:$C$18,2,)</f>
        <v>FEL</v>
      </c>
      <c r="H468" s="8" t="str">
        <f>VLOOKUP(C468,RefValues!$F$3:$G$15,2,)</f>
        <v>GenWaste</v>
      </c>
      <c r="I468" s="8" t="str">
        <f>TEXT(E468,"MMM")</f>
        <v>Nov</v>
      </c>
      <c r="J468" s="8" t="str">
        <f>TEXT(E468,"YYYY")</f>
        <v>2017</v>
      </c>
      <c r="K468" s="5" t="s">
        <v>52</v>
      </c>
    </row>
    <row r="469" spans="1:11" x14ac:dyDescent="0.25">
      <c r="A469" t="s">
        <v>44</v>
      </c>
      <c r="B469" t="s">
        <v>5</v>
      </c>
      <c r="C469" t="s">
        <v>6</v>
      </c>
      <c r="D469" s="8">
        <f>VLOOKUP(C469,RefValues!$F$3:$H$15,3,)</f>
        <v>200108</v>
      </c>
      <c r="E469" s="2">
        <v>43061</v>
      </c>
      <c r="F469" s="7">
        <v>0.25</v>
      </c>
      <c r="G469" s="8" t="str">
        <f>VLOOKUP(B469,RefValues!$B$3:$C$18,2,)</f>
        <v xml:space="preserve">240L </v>
      </c>
      <c r="H469" s="8" t="str">
        <f>VLOOKUP(C469,RefValues!$F$3:$G$15,2,)</f>
        <v>Food</v>
      </c>
      <c r="I469" s="8" t="str">
        <f>TEXT(E469,"MMM")</f>
        <v>Nov</v>
      </c>
      <c r="J469" s="8" t="str">
        <f>TEXT(E469,"YYYY")</f>
        <v>2017</v>
      </c>
      <c r="K469" s="5" t="s">
        <v>52</v>
      </c>
    </row>
    <row r="470" spans="1:11" x14ac:dyDescent="0.25">
      <c r="A470" t="s">
        <v>44</v>
      </c>
      <c r="B470" t="s">
        <v>45</v>
      </c>
      <c r="C470" t="s">
        <v>37</v>
      </c>
      <c r="D470" s="8">
        <f>VLOOKUP(C470,RefValues!$F$3:$H$15,3,)</f>
        <v>200301</v>
      </c>
      <c r="E470" s="2">
        <v>43062</v>
      </c>
      <c r="F470" s="7">
        <v>0.85</v>
      </c>
      <c r="G470" s="8" t="str">
        <f>VLOOKUP(B470,RefValues!$B$3:$C$18,2,)</f>
        <v>FEL</v>
      </c>
      <c r="H470" s="8" t="str">
        <f>VLOOKUP(C470,RefValues!$F$3:$G$15,2,)</f>
        <v>GenWaste</v>
      </c>
      <c r="I470" s="8" t="str">
        <f>TEXT(E470,"MMM")</f>
        <v>Nov</v>
      </c>
      <c r="J470" s="8" t="str">
        <f>TEXT(E470,"YYYY")</f>
        <v>2017</v>
      </c>
      <c r="K470" s="5" t="s">
        <v>52</v>
      </c>
    </row>
    <row r="471" spans="1:11" x14ac:dyDescent="0.25">
      <c r="A471" t="s">
        <v>44</v>
      </c>
      <c r="B471" t="s">
        <v>45</v>
      </c>
      <c r="C471" t="s">
        <v>37</v>
      </c>
      <c r="D471" s="8">
        <f>VLOOKUP(C471,RefValues!$F$3:$H$15,3,)</f>
        <v>200301</v>
      </c>
      <c r="E471" s="2">
        <v>43062</v>
      </c>
      <c r="F471" s="7">
        <v>0.85</v>
      </c>
      <c r="G471" s="8" t="str">
        <f>VLOOKUP(B471,RefValues!$B$3:$C$18,2,)</f>
        <v>FEL</v>
      </c>
      <c r="H471" s="8" t="str">
        <f>VLOOKUP(C471,RefValues!$F$3:$G$15,2,)</f>
        <v>GenWaste</v>
      </c>
      <c r="I471" s="8" t="str">
        <f>TEXT(E471,"MMM")</f>
        <v>Nov</v>
      </c>
      <c r="J471" s="8" t="str">
        <f>TEXT(E471,"YYYY")</f>
        <v>2017</v>
      </c>
      <c r="K471" s="5" t="s">
        <v>52</v>
      </c>
    </row>
    <row r="472" spans="1:11" x14ac:dyDescent="0.25">
      <c r="A472" t="s">
        <v>44</v>
      </c>
      <c r="B472" t="s">
        <v>5</v>
      </c>
      <c r="C472" t="s">
        <v>6</v>
      </c>
      <c r="D472" s="8">
        <f>VLOOKUP(C472,RefValues!$F$3:$H$15,3,)</f>
        <v>200108</v>
      </c>
      <c r="E472" s="2">
        <v>43063</v>
      </c>
      <c r="F472" s="7">
        <v>0.25</v>
      </c>
      <c r="G472" s="8" t="str">
        <f>VLOOKUP(B472,RefValues!$B$3:$C$18,2,)</f>
        <v xml:space="preserve">240L </v>
      </c>
      <c r="H472" s="8" t="str">
        <f>VLOOKUP(C472,RefValues!$F$3:$G$15,2,)</f>
        <v>Food</v>
      </c>
      <c r="I472" s="8" t="str">
        <f>TEXT(E472,"MMM")</f>
        <v>Nov</v>
      </c>
      <c r="J472" s="8" t="str">
        <f>TEXT(E472,"YYYY")</f>
        <v>2017</v>
      </c>
      <c r="K472" s="5" t="s">
        <v>52</v>
      </c>
    </row>
    <row r="473" spans="1:11" x14ac:dyDescent="0.25">
      <c r="A473" t="s">
        <v>44</v>
      </c>
      <c r="B473" t="s">
        <v>5</v>
      </c>
      <c r="C473" t="s">
        <v>6</v>
      </c>
      <c r="D473" s="8">
        <f>VLOOKUP(C473,RefValues!$F$3:$H$15,3,)</f>
        <v>200108</v>
      </c>
      <c r="E473" s="2">
        <v>43063</v>
      </c>
      <c r="F473" s="7">
        <v>0.25</v>
      </c>
      <c r="G473" s="8" t="str">
        <f>VLOOKUP(B473,RefValues!$B$3:$C$18,2,)</f>
        <v xml:space="preserve">240L </v>
      </c>
      <c r="H473" s="8" t="str">
        <f>VLOOKUP(C473,RefValues!$F$3:$G$15,2,)</f>
        <v>Food</v>
      </c>
      <c r="I473" s="8" t="str">
        <f>TEXT(E473,"MMM")</f>
        <v>Nov</v>
      </c>
      <c r="J473" s="8" t="str">
        <f>TEXT(E473,"YYYY")</f>
        <v>2017</v>
      </c>
      <c r="K473" s="5" t="s">
        <v>52</v>
      </c>
    </row>
    <row r="474" spans="1:11" x14ac:dyDescent="0.25">
      <c r="A474" t="s">
        <v>44</v>
      </c>
      <c r="B474" t="s">
        <v>45</v>
      </c>
      <c r="C474" t="s">
        <v>37</v>
      </c>
      <c r="D474" s="8">
        <f>VLOOKUP(C474,RefValues!$F$3:$H$15,3,)</f>
        <v>200301</v>
      </c>
      <c r="E474" s="2">
        <v>43066</v>
      </c>
      <c r="F474" s="7">
        <v>1.32</v>
      </c>
      <c r="G474" s="8" t="str">
        <f>VLOOKUP(B474,RefValues!$B$3:$C$18,2,)</f>
        <v>FEL</v>
      </c>
      <c r="H474" s="8" t="str">
        <f>VLOOKUP(C474,RefValues!$F$3:$G$15,2,)</f>
        <v>GenWaste</v>
      </c>
      <c r="I474" s="8" t="str">
        <f>TEXT(E474,"MMM")</f>
        <v>Nov</v>
      </c>
      <c r="J474" s="8" t="str">
        <f>TEXT(E474,"YYYY")</f>
        <v>2017</v>
      </c>
      <c r="K474" s="5" t="s">
        <v>52</v>
      </c>
    </row>
    <row r="475" spans="1:11" x14ac:dyDescent="0.25">
      <c r="A475" t="s">
        <v>44</v>
      </c>
      <c r="B475" t="s">
        <v>45</v>
      </c>
      <c r="C475" t="s">
        <v>37</v>
      </c>
      <c r="D475" s="8">
        <f>VLOOKUP(C475,RefValues!$F$3:$H$15,3,)</f>
        <v>200301</v>
      </c>
      <c r="E475" s="2">
        <v>43066</v>
      </c>
      <c r="F475" s="7">
        <v>1.32</v>
      </c>
      <c r="G475" s="8" t="str">
        <f>VLOOKUP(B475,RefValues!$B$3:$C$18,2,)</f>
        <v>FEL</v>
      </c>
      <c r="H475" s="8" t="str">
        <f>VLOOKUP(C475,RefValues!$F$3:$G$15,2,)</f>
        <v>GenWaste</v>
      </c>
      <c r="I475" s="8" t="str">
        <f>TEXT(E475,"MMM")</f>
        <v>Nov</v>
      </c>
      <c r="J475" s="8" t="str">
        <f>TEXT(E475,"YYYY")</f>
        <v>2017</v>
      </c>
      <c r="K475" s="5" t="s">
        <v>52</v>
      </c>
    </row>
    <row r="476" spans="1:11" x14ac:dyDescent="0.25">
      <c r="A476" t="s">
        <v>44</v>
      </c>
      <c r="B476" t="s">
        <v>45</v>
      </c>
      <c r="C476" t="s">
        <v>37</v>
      </c>
      <c r="D476" s="8">
        <f>VLOOKUP(C476,RefValues!$F$3:$H$15,3,)</f>
        <v>200301</v>
      </c>
      <c r="E476" s="2">
        <v>43067</v>
      </c>
      <c r="F476" s="7">
        <v>0.92</v>
      </c>
      <c r="G476" s="8" t="str">
        <f>VLOOKUP(B476,RefValues!$B$3:$C$18,2,)</f>
        <v>FEL</v>
      </c>
      <c r="H476" s="8" t="str">
        <f>VLOOKUP(C476,RefValues!$F$3:$G$15,2,)</f>
        <v>GenWaste</v>
      </c>
      <c r="I476" s="8" t="str">
        <f>TEXT(E476,"MMM")</f>
        <v>Nov</v>
      </c>
      <c r="J476" s="8" t="str">
        <f>TEXT(E476,"YYYY")</f>
        <v>2017</v>
      </c>
      <c r="K476" s="5" t="s">
        <v>52</v>
      </c>
    </row>
    <row r="477" spans="1:11" x14ac:dyDescent="0.25">
      <c r="A477" t="s">
        <v>44</v>
      </c>
      <c r="B477" t="s">
        <v>5</v>
      </c>
      <c r="C477" t="s">
        <v>28</v>
      </c>
      <c r="D477" s="8">
        <f>VLOOKUP(C477,RefValues!$F$3:$H$15,3,)</f>
        <v>150107</v>
      </c>
      <c r="E477" s="2">
        <v>43067</v>
      </c>
      <c r="F477" s="7">
        <v>0.1</v>
      </c>
      <c r="G477" s="8" t="str">
        <f>VLOOKUP(B477,RefValues!$B$3:$C$18,2,)</f>
        <v xml:space="preserve">240L </v>
      </c>
      <c r="H477" s="8" t="str">
        <f>VLOOKUP(C477,RefValues!$F$3:$G$15,2,)</f>
        <v>Glass</v>
      </c>
      <c r="I477" s="8" t="str">
        <f>TEXT(E477,"MMM")</f>
        <v>Nov</v>
      </c>
      <c r="J477" s="8" t="str">
        <f>TEXT(E477,"YYYY")</f>
        <v>2017</v>
      </c>
      <c r="K477" s="5" t="s">
        <v>52</v>
      </c>
    </row>
    <row r="478" spans="1:11" x14ac:dyDescent="0.25">
      <c r="A478" t="s">
        <v>44</v>
      </c>
      <c r="B478" t="s">
        <v>5</v>
      </c>
      <c r="C478" t="s">
        <v>9</v>
      </c>
      <c r="D478" s="8">
        <f>VLOOKUP(C478,RefValues!$F$3:$H$15,3,)</f>
        <v>200101</v>
      </c>
      <c r="E478" s="2">
        <v>43067</v>
      </c>
      <c r="F478" s="7">
        <v>0.19</v>
      </c>
      <c r="G478" s="8" t="str">
        <f>VLOOKUP(B478,RefValues!$B$3:$C$18,2,)</f>
        <v xml:space="preserve">240L </v>
      </c>
      <c r="H478" s="8" t="str">
        <f>VLOOKUP(C478,RefValues!$F$3:$G$15,2,)</f>
        <v>Paper</v>
      </c>
      <c r="I478" s="8" t="str">
        <f>TEXT(E478,"MMM")</f>
        <v>Nov</v>
      </c>
      <c r="J478" s="8" t="str">
        <f>TEXT(E478,"YYYY")</f>
        <v>2017</v>
      </c>
      <c r="K478" s="5" t="s">
        <v>52</v>
      </c>
    </row>
    <row r="479" spans="1:11" x14ac:dyDescent="0.25">
      <c r="A479" t="s">
        <v>44</v>
      </c>
      <c r="B479" t="s">
        <v>45</v>
      </c>
      <c r="C479" t="s">
        <v>37</v>
      </c>
      <c r="D479" s="8">
        <f>VLOOKUP(C479,RefValues!$F$3:$H$15,3,)</f>
        <v>200301</v>
      </c>
      <c r="E479" s="2">
        <v>43067</v>
      </c>
      <c r="F479" s="7">
        <v>0.92</v>
      </c>
      <c r="G479" s="8" t="str">
        <f>VLOOKUP(B479,RefValues!$B$3:$C$18,2,)</f>
        <v>FEL</v>
      </c>
      <c r="H479" s="8" t="str">
        <f>VLOOKUP(C479,RefValues!$F$3:$G$15,2,)</f>
        <v>GenWaste</v>
      </c>
      <c r="I479" s="8" t="str">
        <f>TEXT(E479,"MMM")</f>
        <v>Nov</v>
      </c>
      <c r="J479" s="8" t="str">
        <f>TEXT(E479,"YYYY")</f>
        <v>2017</v>
      </c>
      <c r="K479" s="5" t="s">
        <v>52</v>
      </c>
    </row>
    <row r="480" spans="1:11" x14ac:dyDescent="0.25">
      <c r="A480" t="s">
        <v>44</v>
      </c>
      <c r="B480" t="s">
        <v>5</v>
      </c>
      <c r="C480" t="s">
        <v>28</v>
      </c>
      <c r="D480" s="8">
        <f>VLOOKUP(C480,RefValues!$F$3:$H$15,3,)</f>
        <v>150107</v>
      </c>
      <c r="E480" s="2">
        <v>43067</v>
      </c>
      <c r="F480" s="7">
        <v>0.1</v>
      </c>
      <c r="G480" s="8" t="str">
        <f>VLOOKUP(B480,RefValues!$B$3:$C$18,2,)</f>
        <v xml:space="preserve">240L </v>
      </c>
      <c r="H480" s="8" t="str">
        <f>VLOOKUP(C480,RefValues!$F$3:$G$15,2,)</f>
        <v>Glass</v>
      </c>
      <c r="I480" s="8" t="str">
        <f>TEXT(E480,"MMM")</f>
        <v>Nov</v>
      </c>
      <c r="J480" s="8" t="str">
        <f>TEXT(E480,"YYYY")</f>
        <v>2017</v>
      </c>
      <c r="K480" s="5" t="s">
        <v>52</v>
      </c>
    </row>
    <row r="481" spans="1:11" x14ac:dyDescent="0.25">
      <c r="A481" t="s">
        <v>44</v>
      </c>
      <c r="B481" t="s">
        <v>5</v>
      </c>
      <c r="C481" t="s">
        <v>9</v>
      </c>
      <c r="D481" s="8">
        <f>VLOOKUP(C481,RefValues!$F$3:$H$15,3,)</f>
        <v>200101</v>
      </c>
      <c r="E481" s="2">
        <v>43067</v>
      </c>
      <c r="F481" s="7">
        <v>0.19</v>
      </c>
      <c r="G481" s="8" t="str">
        <f>VLOOKUP(B481,RefValues!$B$3:$C$18,2,)</f>
        <v xml:space="preserve">240L </v>
      </c>
      <c r="H481" s="8" t="str">
        <f>VLOOKUP(C481,RefValues!$F$3:$G$15,2,)</f>
        <v>Paper</v>
      </c>
      <c r="I481" s="8" t="str">
        <f>TEXT(E481,"MMM")</f>
        <v>Nov</v>
      </c>
      <c r="J481" s="8" t="str">
        <f>TEXT(E481,"YYYY")</f>
        <v>2017</v>
      </c>
      <c r="K481" s="5" t="s">
        <v>52</v>
      </c>
    </row>
    <row r="482" spans="1:11" x14ac:dyDescent="0.25">
      <c r="A482" t="s">
        <v>44</v>
      </c>
      <c r="B482" t="s">
        <v>45</v>
      </c>
      <c r="C482" t="s">
        <v>37</v>
      </c>
      <c r="D482" s="8">
        <f>VLOOKUP(C482,RefValues!$F$3:$H$15,3,)</f>
        <v>200301</v>
      </c>
      <c r="E482" s="2">
        <v>43068</v>
      </c>
      <c r="F482" s="7">
        <v>0.51</v>
      </c>
      <c r="G482" s="8" t="str">
        <f>VLOOKUP(B482,RefValues!$B$3:$C$18,2,)</f>
        <v>FEL</v>
      </c>
      <c r="H482" s="8" t="str">
        <f>VLOOKUP(C482,RefValues!$F$3:$G$15,2,)</f>
        <v>GenWaste</v>
      </c>
      <c r="I482" s="8" t="str">
        <f>TEXT(E482,"MMM")</f>
        <v>Nov</v>
      </c>
      <c r="J482" s="8" t="str">
        <f>TEXT(E482,"YYYY")</f>
        <v>2017</v>
      </c>
      <c r="K482" s="5" t="s">
        <v>52</v>
      </c>
    </row>
    <row r="483" spans="1:11" x14ac:dyDescent="0.25">
      <c r="A483" t="s">
        <v>44</v>
      </c>
      <c r="B483" t="s">
        <v>5</v>
      </c>
      <c r="C483" t="s">
        <v>6</v>
      </c>
      <c r="D483" s="8">
        <f>VLOOKUP(C483,RefValues!$F$3:$H$15,3,)</f>
        <v>200108</v>
      </c>
      <c r="E483" s="2">
        <v>43068</v>
      </c>
      <c r="F483" s="7">
        <v>0.2</v>
      </c>
      <c r="G483" s="8" t="str">
        <f>VLOOKUP(B483,RefValues!$B$3:$C$18,2,)</f>
        <v xml:space="preserve">240L </v>
      </c>
      <c r="H483" s="8" t="str">
        <f>VLOOKUP(C483,RefValues!$F$3:$G$15,2,)</f>
        <v>Food</v>
      </c>
      <c r="I483" s="8" t="str">
        <f>TEXT(E483,"MMM")</f>
        <v>Nov</v>
      </c>
      <c r="J483" s="8" t="str">
        <f>TEXT(E483,"YYYY")</f>
        <v>2017</v>
      </c>
      <c r="K483" s="5" t="s">
        <v>52</v>
      </c>
    </row>
    <row r="484" spans="1:11" x14ac:dyDescent="0.25">
      <c r="A484" t="s">
        <v>44</v>
      </c>
      <c r="B484" t="s">
        <v>45</v>
      </c>
      <c r="C484" t="s">
        <v>37</v>
      </c>
      <c r="D484" s="8">
        <f>VLOOKUP(C484,RefValues!$F$3:$H$15,3,)</f>
        <v>200301</v>
      </c>
      <c r="E484" s="2">
        <v>43068</v>
      </c>
      <c r="F484" s="7">
        <v>0.51</v>
      </c>
      <c r="G484" s="8" t="str">
        <f>VLOOKUP(B484,RefValues!$B$3:$C$18,2,)</f>
        <v>FEL</v>
      </c>
      <c r="H484" s="8" t="str">
        <f>VLOOKUP(C484,RefValues!$F$3:$G$15,2,)</f>
        <v>GenWaste</v>
      </c>
      <c r="I484" s="8" t="str">
        <f>TEXT(E484,"MMM")</f>
        <v>Nov</v>
      </c>
      <c r="J484" s="8" t="str">
        <f>TEXT(E484,"YYYY")</f>
        <v>2017</v>
      </c>
      <c r="K484" s="5" t="s">
        <v>52</v>
      </c>
    </row>
    <row r="485" spans="1:11" x14ac:dyDescent="0.25">
      <c r="A485" t="s">
        <v>44</v>
      </c>
      <c r="B485" t="s">
        <v>5</v>
      </c>
      <c r="C485" t="s">
        <v>6</v>
      </c>
      <c r="D485" s="8">
        <f>VLOOKUP(C485,RefValues!$F$3:$H$15,3,)</f>
        <v>200108</v>
      </c>
      <c r="E485" s="2">
        <v>43068</v>
      </c>
      <c r="F485" s="7">
        <v>0.2</v>
      </c>
      <c r="G485" s="8" t="str">
        <f>VLOOKUP(B485,RefValues!$B$3:$C$18,2,)</f>
        <v xml:space="preserve">240L </v>
      </c>
      <c r="H485" s="8" t="str">
        <f>VLOOKUP(C485,RefValues!$F$3:$G$15,2,)</f>
        <v>Food</v>
      </c>
      <c r="I485" s="8" t="str">
        <f>TEXT(E485,"MMM")</f>
        <v>Nov</v>
      </c>
      <c r="J485" s="8" t="str">
        <f>TEXT(E485,"YYYY")</f>
        <v>2017</v>
      </c>
      <c r="K485" s="5" t="s">
        <v>52</v>
      </c>
    </row>
    <row r="486" spans="1:11" x14ac:dyDescent="0.25">
      <c r="A486" t="s">
        <v>44</v>
      </c>
      <c r="B486" t="s">
        <v>45</v>
      </c>
      <c r="C486" t="s">
        <v>37</v>
      </c>
      <c r="D486" s="8">
        <f>VLOOKUP(C486,RefValues!$F$3:$H$15,3,)</f>
        <v>200301</v>
      </c>
      <c r="E486" s="2">
        <v>43069</v>
      </c>
      <c r="F486" s="7">
        <v>0.5</v>
      </c>
      <c r="G486" s="8" t="str">
        <f>VLOOKUP(B486,RefValues!$B$3:$C$18,2,)</f>
        <v>FEL</v>
      </c>
      <c r="H486" s="8" t="str">
        <f>VLOOKUP(C486,RefValues!$F$3:$G$15,2,)</f>
        <v>GenWaste</v>
      </c>
      <c r="I486" s="8" t="str">
        <f>TEXT(E486,"MMM")</f>
        <v>Nov</v>
      </c>
      <c r="J486" s="8" t="str">
        <f>TEXT(E486,"YYYY")</f>
        <v>2017</v>
      </c>
      <c r="K486" s="5" t="s">
        <v>52</v>
      </c>
    </row>
    <row r="487" spans="1:11" x14ac:dyDescent="0.25">
      <c r="A487" t="s">
        <v>44</v>
      </c>
      <c r="B487" t="s">
        <v>45</v>
      </c>
      <c r="C487" t="s">
        <v>37</v>
      </c>
      <c r="D487" s="8">
        <f>VLOOKUP(C487,RefValues!$F$3:$H$15,3,)</f>
        <v>200301</v>
      </c>
      <c r="E487" s="2">
        <v>43069</v>
      </c>
      <c r="F487" s="7">
        <v>0.5</v>
      </c>
      <c r="G487" s="8" t="str">
        <f>VLOOKUP(B487,RefValues!$B$3:$C$18,2,)</f>
        <v>FEL</v>
      </c>
      <c r="H487" s="8" t="str">
        <f>VLOOKUP(C487,RefValues!$F$3:$G$15,2,)</f>
        <v>GenWaste</v>
      </c>
      <c r="I487" s="8" t="str">
        <f>TEXT(E487,"MMM")</f>
        <v>Nov</v>
      </c>
      <c r="J487" s="8" t="str">
        <f>TEXT(E487,"YYYY")</f>
        <v>2017</v>
      </c>
      <c r="K487" s="5" t="s">
        <v>52</v>
      </c>
    </row>
    <row r="488" spans="1:11" x14ac:dyDescent="0.25">
      <c r="A488" t="s">
        <v>44</v>
      </c>
      <c r="B488" t="s">
        <v>10</v>
      </c>
      <c r="C488" t="s">
        <v>11</v>
      </c>
      <c r="D488" s="8">
        <f>VLOOKUP(C488,RefValues!$F$3:$H$15,3,)</f>
        <v>200301</v>
      </c>
      <c r="E488" s="2">
        <v>43070</v>
      </c>
      <c r="F488" s="7">
        <v>0</v>
      </c>
      <c r="G488" s="8" t="str">
        <f>VLOOKUP(B488,RefValues!$B$3:$C$18,2,)</f>
        <v>BOpen</v>
      </c>
      <c r="H488" s="8" t="str">
        <f>VLOOKUP(C488,RefValues!$F$3:$G$15,2,)</f>
        <v>GenWaste</v>
      </c>
      <c r="I488" s="8" t="str">
        <f>TEXT(E488,"MMM")</f>
        <v>Dec</v>
      </c>
      <c r="J488" s="8" t="str">
        <f>TEXT(E488,"YYYY")</f>
        <v>2017</v>
      </c>
      <c r="K488" s="5" t="s">
        <v>52</v>
      </c>
    </row>
    <row r="489" spans="1:11" x14ac:dyDescent="0.25">
      <c r="A489" t="s">
        <v>44</v>
      </c>
      <c r="B489" t="s">
        <v>45</v>
      </c>
      <c r="C489" t="s">
        <v>37</v>
      </c>
      <c r="D489" s="8">
        <f>VLOOKUP(C489,RefValues!$F$3:$H$15,3,)</f>
        <v>200301</v>
      </c>
      <c r="E489" s="2">
        <v>43070</v>
      </c>
      <c r="F489" s="7">
        <v>1</v>
      </c>
      <c r="G489" s="8" t="str">
        <f>VLOOKUP(B489,RefValues!$B$3:$C$18,2,)</f>
        <v>FEL</v>
      </c>
      <c r="H489" s="8" t="str">
        <f>VLOOKUP(C489,RefValues!$F$3:$G$15,2,)</f>
        <v>GenWaste</v>
      </c>
      <c r="I489" s="8" t="str">
        <f>TEXT(E489,"MMM")</f>
        <v>Dec</v>
      </c>
      <c r="J489" s="8" t="str">
        <f>TEXT(E489,"YYYY")</f>
        <v>2017</v>
      </c>
      <c r="K489" s="5" t="s">
        <v>52</v>
      </c>
    </row>
    <row r="490" spans="1:11" x14ac:dyDescent="0.25">
      <c r="A490" t="s">
        <v>44</v>
      </c>
      <c r="B490" t="s">
        <v>5</v>
      </c>
      <c r="C490" t="s">
        <v>28</v>
      </c>
      <c r="D490" s="8">
        <f>VLOOKUP(C490,RefValues!$F$3:$H$15,3,)</f>
        <v>150107</v>
      </c>
      <c r="E490" s="2">
        <v>43070</v>
      </c>
      <c r="F490" s="7">
        <v>7.0000000000000007E-2</v>
      </c>
      <c r="G490" s="8" t="str">
        <f>VLOOKUP(B490,RefValues!$B$3:$C$18,2,)</f>
        <v xml:space="preserve">240L </v>
      </c>
      <c r="H490" s="8" t="str">
        <f>VLOOKUP(C490,RefValues!$F$3:$G$15,2,)</f>
        <v>Glass</v>
      </c>
      <c r="I490" s="8" t="str">
        <f>TEXT(E490,"MMM")</f>
        <v>Dec</v>
      </c>
      <c r="J490" s="8" t="str">
        <f>TEXT(E490,"YYYY")</f>
        <v>2017</v>
      </c>
      <c r="K490" s="5" t="s">
        <v>52</v>
      </c>
    </row>
    <row r="491" spans="1:11" x14ac:dyDescent="0.25">
      <c r="A491" t="s">
        <v>44</v>
      </c>
      <c r="B491" t="s">
        <v>12</v>
      </c>
      <c r="C491" t="s">
        <v>13</v>
      </c>
      <c r="D491" s="8">
        <f>VLOOKUP(C491,RefValues!$F$3:$H$15,3,)</f>
        <v>150106</v>
      </c>
      <c r="E491" s="2">
        <v>43070</v>
      </c>
      <c r="F491" s="7">
        <v>0</v>
      </c>
      <c r="G491" s="8" t="str">
        <f>VLOOKUP(B491,RefValues!$B$3:$C$18,2,)</f>
        <v>Comp</v>
      </c>
      <c r="H491" s="8" t="str">
        <f>VLOOKUP(C491,RefValues!$F$3:$G$15,2,)</f>
        <v>DMR</v>
      </c>
      <c r="I491" s="8" t="str">
        <f>TEXT(E491,"MMM")</f>
        <v>Dec</v>
      </c>
      <c r="J491" s="8" t="str">
        <f>TEXT(E491,"YYYY")</f>
        <v>2017</v>
      </c>
      <c r="K491" s="5" t="s">
        <v>52</v>
      </c>
    </row>
    <row r="492" spans="1:11" x14ac:dyDescent="0.25">
      <c r="A492" t="s">
        <v>44</v>
      </c>
      <c r="B492" t="s">
        <v>5</v>
      </c>
      <c r="C492" t="s">
        <v>6</v>
      </c>
      <c r="D492" s="8">
        <f>VLOOKUP(C492,RefValues!$F$3:$H$15,3,)</f>
        <v>200108</v>
      </c>
      <c r="E492" s="2">
        <v>43070</v>
      </c>
      <c r="F492" s="7">
        <v>0.41</v>
      </c>
      <c r="G492" s="8" t="str">
        <f>VLOOKUP(B492,RefValues!$B$3:$C$18,2,)</f>
        <v xml:space="preserve">240L </v>
      </c>
      <c r="H492" s="8" t="str">
        <f>VLOOKUP(C492,RefValues!$F$3:$G$15,2,)</f>
        <v>Food</v>
      </c>
      <c r="I492" s="8" t="str">
        <f>TEXT(E492,"MMM")</f>
        <v>Dec</v>
      </c>
      <c r="J492" s="8" t="str">
        <f>TEXT(E492,"YYYY")</f>
        <v>2017</v>
      </c>
      <c r="K492" s="5" t="s">
        <v>52</v>
      </c>
    </row>
    <row r="493" spans="1:11" x14ac:dyDescent="0.25">
      <c r="A493" t="s">
        <v>44</v>
      </c>
      <c r="B493" t="s">
        <v>45</v>
      </c>
      <c r="C493" t="s">
        <v>37</v>
      </c>
      <c r="D493" s="8">
        <f>VLOOKUP(C493,RefValues!$F$3:$H$15,3,)</f>
        <v>200301</v>
      </c>
      <c r="E493" s="2">
        <v>43073</v>
      </c>
      <c r="F493" s="7">
        <v>0.26</v>
      </c>
      <c r="G493" s="8" t="str">
        <f>VLOOKUP(B493,RefValues!$B$3:$C$18,2,)</f>
        <v>FEL</v>
      </c>
      <c r="H493" s="8" t="str">
        <f>VLOOKUP(C493,RefValues!$F$3:$G$15,2,)</f>
        <v>GenWaste</v>
      </c>
      <c r="I493" s="8" t="str">
        <f>TEXT(E493,"MMM")</f>
        <v>Dec</v>
      </c>
      <c r="J493" s="8" t="str">
        <f>TEXT(E493,"YYYY")</f>
        <v>2017</v>
      </c>
      <c r="K493" s="5" t="s">
        <v>52</v>
      </c>
    </row>
    <row r="494" spans="1:11" x14ac:dyDescent="0.25">
      <c r="A494" t="s">
        <v>44</v>
      </c>
      <c r="B494" t="s">
        <v>34</v>
      </c>
      <c r="C494" t="s">
        <v>11</v>
      </c>
      <c r="D494" s="8">
        <f>VLOOKUP(C494,RefValues!$F$3:$H$15,3,)</f>
        <v>200301</v>
      </c>
      <c r="E494" s="2">
        <v>43074</v>
      </c>
      <c r="F494" s="7">
        <v>4.4400000000000004</v>
      </c>
      <c r="G494" s="8" t="str">
        <f>VLOOKUP(B494,RefValues!$B$3:$C$18,2,)</f>
        <v>BOpen</v>
      </c>
      <c r="H494" s="8" t="str">
        <f>VLOOKUP(C494,RefValues!$F$3:$G$15,2,)</f>
        <v>GenWaste</v>
      </c>
      <c r="I494" s="8" t="str">
        <f>TEXT(E494,"MMM")</f>
        <v>Dec</v>
      </c>
      <c r="J494" s="8" t="str">
        <f>TEXT(E494,"YYYY")</f>
        <v>2017</v>
      </c>
      <c r="K494" s="5" t="s">
        <v>52</v>
      </c>
    </row>
    <row r="495" spans="1:11" x14ac:dyDescent="0.25">
      <c r="A495" t="s">
        <v>44</v>
      </c>
      <c r="B495" t="s">
        <v>45</v>
      </c>
      <c r="C495" t="s">
        <v>37</v>
      </c>
      <c r="D495" s="8">
        <f>VLOOKUP(C495,RefValues!$F$3:$H$15,3,)</f>
        <v>200301</v>
      </c>
      <c r="E495" s="2">
        <v>43074</v>
      </c>
      <c r="F495" s="7">
        <v>0.79</v>
      </c>
      <c r="G495" s="8" t="str">
        <f>VLOOKUP(B495,RefValues!$B$3:$C$18,2,)</f>
        <v>FEL</v>
      </c>
      <c r="H495" s="8" t="str">
        <f>VLOOKUP(C495,RefValues!$F$3:$G$15,2,)</f>
        <v>GenWaste</v>
      </c>
      <c r="I495" s="8" t="str">
        <f>TEXT(E495,"MMM")</f>
        <v>Dec</v>
      </c>
      <c r="J495" s="8" t="str">
        <f>TEXT(E495,"YYYY")</f>
        <v>2017</v>
      </c>
      <c r="K495" s="5" t="s">
        <v>52</v>
      </c>
    </row>
    <row r="496" spans="1:11" x14ac:dyDescent="0.25">
      <c r="A496" t="s">
        <v>44</v>
      </c>
      <c r="B496" t="s">
        <v>5</v>
      </c>
      <c r="C496" t="s">
        <v>28</v>
      </c>
      <c r="D496" s="8">
        <f>VLOOKUP(C496,RefValues!$F$3:$H$15,3,)</f>
        <v>150107</v>
      </c>
      <c r="E496" s="2">
        <v>43074</v>
      </c>
      <c r="F496" s="7">
        <v>0.05</v>
      </c>
      <c r="G496" s="8" t="str">
        <f>VLOOKUP(B496,RefValues!$B$3:$C$18,2,)</f>
        <v xml:space="preserve">240L </v>
      </c>
      <c r="H496" s="8" t="str">
        <f>VLOOKUP(C496,RefValues!$F$3:$G$15,2,)</f>
        <v>Glass</v>
      </c>
      <c r="I496" s="8" t="str">
        <f>TEXT(E496,"MMM")</f>
        <v>Dec</v>
      </c>
      <c r="J496" s="8" t="str">
        <f>TEXT(E496,"YYYY")</f>
        <v>2017</v>
      </c>
      <c r="K496" s="5" t="s">
        <v>52</v>
      </c>
    </row>
    <row r="497" spans="1:11" x14ac:dyDescent="0.25">
      <c r="A497" t="s">
        <v>44</v>
      </c>
      <c r="B497" t="s">
        <v>5</v>
      </c>
      <c r="C497" t="s">
        <v>9</v>
      </c>
      <c r="D497" s="8">
        <f>VLOOKUP(C497,RefValues!$F$3:$H$15,3,)</f>
        <v>200101</v>
      </c>
      <c r="E497" s="2">
        <v>43074</v>
      </c>
      <c r="F497" s="7">
        <v>0.05</v>
      </c>
      <c r="G497" s="8" t="str">
        <f>VLOOKUP(B497,RefValues!$B$3:$C$18,2,)</f>
        <v xml:space="preserve">240L </v>
      </c>
      <c r="H497" s="8" t="str">
        <f>VLOOKUP(C497,RefValues!$F$3:$G$15,2,)</f>
        <v>Paper</v>
      </c>
      <c r="I497" s="8" t="str">
        <f>TEXT(E497,"MMM")</f>
        <v>Dec</v>
      </c>
      <c r="J497" s="8" t="str">
        <f>TEXT(E497,"YYYY")</f>
        <v>2017</v>
      </c>
      <c r="K497" s="5" t="s">
        <v>52</v>
      </c>
    </row>
    <row r="498" spans="1:11" x14ac:dyDescent="0.25">
      <c r="A498" t="s">
        <v>44</v>
      </c>
      <c r="B498" t="s">
        <v>12</v>
      </c>
      <c r="C498" t="s">
        <v>13</v>
      </c>
      <c r="D498" s="8">
        <f>VLOOKUP(C498,RefValues!$F$3:$H$15,3,)</f>
        <v>150106</v>
      </c>
      <c r="E498" s="2">
        <v>43074</v>
      </c>
      <c r="F498" s="7">
        <v>3.5</v>
      </c>
      <c r="G498" s="8" t="str">
        <f>VLOOKUP(B498,RefValues!$B$3:$C$18,2,)</f>
        <v>Comp</v>
      </c>
      <c r="H498" s="8" t="str">
        <f>VLOOKUP(C498,RefValues!$F$3:$G$15,2,)</f>
        <v>DMR</v>
      </c>
      <c r="I498" s="8" t="str">
        <f>TEXT(E498,"MMM")</f>
        <v>Dec</v>
      </c>
      <c r="J498" s="8" t="str">
        <f>TEXT(E498,"YYYY")</f>
        <v>2017</v>
      </c>
      <c r="K498" s="5" t="s">
        <v>52</v>
      </c>
    </row>
    <row r="499" spans="1:11" x14ac:dyDescent="0.25">
      <c r="A499" t="s">
        <v>44</v>
      </c>
      <c r="B499" t="s">
        <v>47</v>
      </c>
      <c r="C499" t="s">
        <v>11</v>
      </c>
      <c r="D499" s="8">
        <f>VLOOKUP(C499,RefValues!$F$3:$H$15,3,)</f>
        <v>200301</v>
      </c>
      <c r="E499" s="2">
        <v>43075</v>
      </c>
      <c r="F499" s="7">
        <v>3.4</v>
      </c>
      <c r="G499" s="8" t="str">
        <f>VLOOKUP(B499,RefValues!$B$3:$C$18,2,)</f>
        <v xml:space="preserve">Bulk - Enclosed </v>
      </c>
      <c r="H499" s="8" t="str">
        <f>VLOOKUP(C499,RefValues!$F$3:$G$15,2,)</f>
        <v>GenWaste</v>
      </c>
      <c r="I499" s="8" t="str">
        <f>TEXT(E499,"MMM")</f>
        <v>Dec</v>
      </c>
      <c r="J499" s="8" t="str">
        <f>TEXT(E499,"YYYY")</f>
        <v>2017</v>
      </c>
      <c r="K499" s="5" t="s">
        <v>52</v>
      </c>
    </row>
    <row r="500" spans="1:11" x14ac:dyDescent="0.25">
      <c r="A500" t="s">
        <v>44</v>
      </c>
      <c r="B500" t="s">
        <v>45</v>
      </c>
      <c r="C500" t="s">
        <v>37</v>
      </c>
      <c r="D500" s="8">
        <f>VLOOKUP(C500,RefValues!$F$3:$H$15,3,)</f>
        <v>200301</v>
      </c>
      <c r="E500" s="2">
        <v>43075</v>
      </c>
      <c r="F500" s="7">
        <v>0.97</v>
      </c>
      <c r="G500" s="8" t="str">
        <f>VLOOKUP(B500,RefValues!$B$3:$C$18,2,)</f>
        <v>FEL</v>
      </c>
      <c r="H500" s="8" t="str">
        <f>VLOOKUP(C500,RefValues!$F$3:$G$15,2,)</f>
        <v>GenWaste</v>
      </c>
      <c r="I500" s="8" t="str">
        <f>TEXT(E500,"MMM")</f>
        <v>Dec</v>
      </c>
      <c r="J500" s="8" t="str">
        <f>TEXT(E500,"YYYY")</f>
        <v>2017</v>
      </c>
      <c r="K500" s="5" t="s">
        <v>52</v>
      </c>
    </row>
    <row r="501" spans="1:11" x14ac:dyDescent="0.25">
      <c r="A501" t="s">
        <v>44</v>
      </c>
      <c r="B501" t="s">
        <v>5</v>
      </c>
      <c r="C501" t="s">
        <v>6</v>
      </c>
      <c r="D501" s="8">
        <f>VLOOKUP(C501,RefValues!$F$3:$H$15,3,)</f>
        <v>200108</v>
      </c>
      <c r="E501" s="2">
        <v>43075</v>
      </c>
      <c r="F501" s="7">
        <v>0.2</v>
      </c>
      <c r="G501" s="8" t="str">
        <f>VLOOKUP(B501,RefValues!$B$3:$C$18,2,)</f>
        <v xml:space="preserve">240L </v>
      </c>
      <c r="H501" s="8" t="str">
        <f>VLOOKUP(C501,RefValues!$F$3:$G$15,2,)</f>
        <v>Food</v>
      </c>
      <c r="I501" s="8" t="str">
        <f>TEXT(E501,"MMM")</f>
        <v>Dec</v>
      </c>
      <c r="J501" s="8" t="str">
        <f>TEXT(E501,"YYYY")</f>
        <v>2017</v>
      </c>
      <c r="K501" s="5" t="s">
        <v>52</v>
      </c>
    </row>
    <row r="502" spans="1:11" x14ac:dyDescent="0.25">
      <c r="A502" t="s">
        <v>44</v>
      </c>
      <c r="B502" t="s">
        <v>45</v>
      </c>
      <c r="C502" t="s">
        <v>37</v>
      </c>
      <c r="D502" s="8">
        <f>VLOOKUP(C502,RefValues!$F$3:$H$15,3,)</f>
        <v>200301</v>
      </c>
      <c r="E502" s="2">
        <v>43076</v>
      </c>
      <c r="F502" s="7">
        <v>0.4</v>
      </c>
      <c r="G502" s="8" t="str">
        <f>VLOOKUP(B502,RefValues!$B$3:$C$18,2,)</f>
        <v>FEL</v>
      </c>
      <c r="H502" s="8" t="str">
        <f>VLOOKUP(C502,RefValues!$F$3:$G$15,2,)</f>
        <v>GenWaste</v>
      </c>
      <c r="I502" s="8" t="str">
        <f>TEXT(E502,"MMM")</f>
        <v>Dec</v>
      </c>
      <c r="J502" s="8" t="str">
        <f>TEXT(E502,"YYYY")</f>
        <v>2017</v>
      </c>
      <c r="K502" s="5" t="s">
        <v>52</v>
      </c>
    </row>
    <row r="503" spans="1:11" x14ac:dyDescent="0.25">
      <c r="A503" t="s">
        <v>44</v>
      </c>
      <c r="B503" t="s">
        <v>45</v>
      </c>
      <c r="C503" t="s">
        <v>37</v>
      </c>
      <c r="D503" s="8">
        <f>VLOOKUP(C503,RefValues!$F$3:$H$15,3,)</f>
        <v>200301</v>
      </c>
      <c r="E503" s="2">
        <v>43077</v>
      </c>
      <c r="F503" s="7">
        <v>0.63</v>
      </c>
      <c r="G503" s="8" t="str">
        <f>VLOOKUP(B503,RefValues!$B$3:$C$18,2,)</f>
        <v>FEL</v>
      </c>
      <c r="H503" s="8" t="str">
        <f>VLOOKUP(C503,RefValues!$F$3:$G$15,2,)</f>
        <v>GenWaste</v>
      </c>
      <c r="I503" s="8" t="str">
        <f>TEXT(E503,"MMM")</f>
        <v>Dec</v>
      </c>
      <c r="J503" s="8" t="str">
        <f>TEXT(E503,"YYYY")</f>
        <v>2017</v>
      </c>
      <c r="K503" s="5" t="s">
        <v>52</v>
      </c>
    </row>
    <row r="504" spans="1:11" x14ac:dyDescent="0.25">
      <c r="A504" t="s">
        <v>44</v>
      </c>
      <c r="B504" t="s">
        <v>5</v>
      </c>
      <c r="C504" t="s">
        <v>28</v>
      </c>
      <c r="D504" s="8">
        <f>VLOOKUP(C504,RefValues!$F$3:$H$15,3,)</f>
        <v>150107</v>
      </c>
      <c r="E504" s="2">
        <v>43077</v>
      </c>
      <c r="F504" s="7">
        <v>0.15</v>
      </c>
      <c r="G504" s="8" t="str">
        <f>VLOOKUP(B504,RefValues!$B$3:$C$18,2,)</f>
        <v xml:space="preserve">240L </v>
      </c>
      <c r="H504" s="8" t="str">
        <f>VLOOKUP(C504,RefValues!$F$3:$G$15,2,)</f>
        <v>Glass</v>
      </c>
      <c r="I504" s="8" t="str">
        <f>TEXT(E504,"MMM")</f>
        <v>Dec</v>
      </c>
      <c r="J504" s="8" t="str">
        <f>TEXT(E504,"YYYY")</f>
        <v>2017</v>
      </c>
      <c r="K504" s="5" t="s">
        <v>52</v>
      </c>
    </row>
    <row r="505" spans="1:11" x14ac:dyDescent="0.25">
      <c r="A505" t="s">
        <v>44</v>
      </c>
      <c r="B505" t="s">
        <v>5</v>
      </c>
      <c r="C505" t="s">
        <v>6</v>
      </c>
      <c r="D505" s="8">
        <f>VLOOKUP(C505,RefValues!$F$3:$H$15,3,)</f>
        <v>200108</v>
      </c>
      <c r="E505" s="2">
        <v>43077</v>
      </c>
      <c r="F505" s="7">
        <v>0.25</v>
      </c>
      <c r="G505" s="8" t="str">
        <f>VLOOKUP(B505,RefValues!$B$3:$C$18,2,)</f>
        <v xml:space="preserve">240L </v>
      </c>
      <c r="H505" s="8" t="str">
        <f>VLOOKUP(C505,RefValues!$F$3:$G$15,2,)</f>
        <v>Food</v>
      </c>
      <c r="I505" s="8" t="str">
        <f>TEXT(E505,"MMM")</f>
        <v>Dec</v>
      </c>
      <c r="J505" s="8" t="str">
        <f>TEXT(E505,"YYYY")</f>
        <v>2017</v>
      </c>
      <c r="K505" s="5" t="s">
        <v>52</v>
      </c>
    </row>
    <row r="506" spans="1:11" x14ac:dyDescent="0.25">
      <c r="A506" t="s">
        <v>44</v>
      </c>
      <c r="B506" t="s">
        <v>45</v>
      </c>
      <c r="C506" t="s">
        <v>37</v>
      </c>
      <c r="D506" s="8">
        <f>VLOOKUP(C506,RefValues!$F$3:$H$15,3,)</f>
        <v>200301</v>
      </c>
      <c r="E506" s="2">
        <v>43080</v>
      </c>
      <c r="F506" s="7">
        <v>0.41</v>
      </c>
      <c r="G506" s="8" t="str">
        <f>VLOOKUP(B506,RefValues!$B$3:$C$18,2,)</f>
        <v>FEL</v>
      </c>
      <c r="H506" s="8" t="str">
        <f>VLOOKUP(C506,RefValues!$F$3:$G$15,2,)</f>
        <v>GenWaste</v>
      </c>
      <c r="I506" s="8" t="str">
        <f>TEXT(E506,"MMM")</f>
        <v>Dec</v>
      </c>
      <c r="J506" s="8" t="str">
        <f>TEXT(E506,"YYYY")</f>
        <v>2017</v>
      </c>
      <c r="K506" s="5" t="s">
        <v>52</v>
      </c>
    </row>
    <row r="507" spans="1:11" x14ac:dyDescent="0.25">
      <c r="A507" t="s">
        <v>44</v>
      </c>
      <c r="B507" t="s">
        <v>45</v>
      </c>
      <c r="C507" t="s">
        <v>37</v>
      </c>
      <c r="D507" s="8">
        <f>VLOOKUP(C507,RefValues!$F$3:$H$15,3,)</f>
        <v>200301</v>
      </c>
      <c r="E507" s="2">
        <v>43081</v>
      </c>
      <c r="F507" s="7">
        <v>1</v>
      </c>
      <c r="G507" s="8" t="str">
        <f>VLOOKUP(B507,RefValues!$B$3:$C$18,2,)</f>
        <v>FEL</v>
      </c>
      <c r="H507" s="8" t="str">
        <f>VLOOKUP(C507,RefValues!$F$3:$G$15,2,)</f>
        <v>GenWaste</v>
      </c>
      <c r="I507" s="8" t="str">
        <f>TEXT(E507,"MMM")</f>
        <v>Dec</v>
      </c>
      <c r="J507" s="8" t="str">
        <f>TEXT(E507,"YYYY")</f>
        <v>2017</v>
      </c>
      <c r="K507" s="5" t="s">
        <v>52</v>
      </c>
    </row>
    <row r="508" spans="1:11" x14ac:dyDescent="0.25">
      <c r="A508" t="s">
        <v>44</v>
      </c>
      <c r="B508" t="s">
        <v>5</v>
      </c>
      <c r="C508" t="s">
        <v>9</v>
      </c>
      <c r="D508" s="8">
        <f>VLOOKUP(C508,RefValues!$F$3:$H$15,3,)</f>
        <v>200101</v>
      </c>
      <c r="E508" s="2">
        <v>43081</v>
      </c>
      <c r="F508" s="7">
        <v>0.16</v>
      </c>
      <c r="G508" s="8" t="str">
        <f>VLOOKUP(B508,RefValues!$B$3:$C$18,2,)</f>
        <v xml:space="preserve">240L </v>
      </c>
      <c r="H508" s="8" t="str">
        <f>VLOOKUP(C508,RefValues!$F$3:$G$15,2,)</f>
        <v>Paper</v>
      </c>
      <c r="I508" s="8" t="str">
        <f>TEXT(E508,"MMM")</f>
        <v>Dec</v>
      </c>
      <c r="J508" s="8" t="str">
        <f>TEXT(E508,"YYYY")</f>
        <v>2017</v>
      </c>
      <c r="K508" s="5" t="s">
        <v>52</v>
      </c>
    </row>
    <row r="509" spans="1:11" x14ac:dyDescent="0.25">
      <c r="A509" t="s">
        <v>44</v>
      </c>
      <c r="B509" t="s">
        <v>45</v>
      </c>
      <c r="C509" t="s">
        <v>37</v>
      </c>
      <c r="D509" s="8">
        <f>VLOOKUP(C509,RefValues!$F$3:$H$15,3,)</f>
        <v>200301</v>
      </c>
      <c r="E509" s="2">
        <v>43082</v>
      </c>
      <c r="F509" s="7">
        <v>0.54</v>
      </c>
      <c r="G509" s="8" t="str">
        <f>VLOOKUP(B509,RefValues!$B$3:$C$18,2,)</f>
        <v>FEL</v>
      </c>
      <c r="H509" s="8" t="str">
        <f>VLOOKUP(C509,RefValues!$F$3:$G$15,2,)</f>
        <v>GenWaste</v>
      </c>
      <c r="I509" s="8" t="str">
        <f>TEXT(E509,"MMM")</f>
        <v>Dec</v>
      </c>
      <c r="J509" s="8" t="str">
        <f>TEXT(E509,"YYYY")</f>
        <v>2017</v>
      </c>
      <c r="K509" s="5" t="s">
        <v>52</v>
      </c>
    </row>
    <row r="510" spans="1:11" x14ac:dyDescent="0.25">
      <c r="A510" t="s">
        <v>44</v>
      </c>
      <c r="B510" t="s">
        <v>5</v>
      </c>
      <c r="C510" t="s">
        <v>6</v>
      </c>
      <c r="D510" s="8">
        <f>VLOOKUP(C510,RefValues!$F$3:$H$15,3,)</f>
        <v>200108</v>
      </c>
      <c r="E510" s="2">
        <v>43082</v>
      </c>
      <c r="F510" s="7">
        <v>0.35</v>
      </c>
      <c r="G510" s="8" t="str">
        <f>VLOOKUP(B510,RefValues!$B$3:$C$18,2,)</f>
        <v xml:space="preserve">240L </v>
      </c>
      <c r="H510" s="8" t="str">
        <f>VLOOKUP(C510,RefValues!$F$3:$G$15,2,)</f>
        <v>Food</v>
      </c>
      <c r="I510" s="8" t="str">
        <f>TEXT(E510,"MMM")</f>
        <v>Dec</v>
      </c>
      <c r="J510" s="8" t="str">
        <f>TEXT(E510,"YYYY")</f>
        <v>2017</v>
      </c>
      <c r="K510" s="5" t="s">
        <v>52</v>
      </c>
    </row>
    <row r="511" spans="1:11" x14ac:dyDescent="0.25">
      <c r="A511" t="s">
        <v>44</v>
      </c>
      <c r="B511" t="s">
        <v>45</v>
      </c>
      <c r="C511" t="s">
        <v>37</v>
      </c>
      <c r="D511" s="8">
        <f>VLOOKUP(C511,RefValues!$F$3:$H$15,3,)</f>
        <v>200301</v>
      </c>
      <c r="E511" s="2">
        <v>43083</v>
      </c>
      <c r="F511" s="7">
        <v>1.27</v>
      </c>
      <c r="G511" s="8" t="str">
        <f>VLOOKUP(B511,RefValues!$B$3:$C$18,2,)</f>
        <v>FEL</v>
      </c>
      <c r="H511" s="8" t="str">
        <f>VLOOKUP(C511,RefValues!$F$3:$G$15,2,)</f>
        <v>GenWaste</v>
      </c>
      <c r="I511" s="8" t="str">
        <f>TEXT(E511,"MMM")</f>
        <v>Dec</v>
      </c>
      <c r="J511" s="8" t="str">
        <f>TEXT(E511,"YYYY")</f>
        <v>2017</v>
      </c>
      <c r="K511" s="5" t="s">
        <v>52</v>
      </c>
    </row>
    <row r="512" spans="1:11" x14ac:dyDescent="0.25">
      <c r="A512" t="s">
        <v>44</v>
      </c>
      <c r="B512" t="s">
        <v>45</v>
      </c>
      <c r="C512" t="s">
        <v>37</v>
      </c>
      <c r="D512" s="8">
        <f>VLOOKUP(C512,RefValues!$F$3:$H$15,3,)</f>
        <v>200301</v>
      </c>
      <c r="E512" s="2">
        <v>43084</v>
      </c>
      <c r="F512" s="7">
        <v>0.52</v>
      </c>
      <c r="G512" s="8" t="str">
        <f>VLOOKUP(B512,RefValues!$B$3:$C$18,2,)</f>
        <v>FEL</v>
      </c>
      <c r="H512" s="8" t="str">
        <f>VLOOKUP(C512,RefValues!$F$3:$G$15,2,)</f>
        <v>GenWaste</v>
      </c>
      <c r="I512" s="8" t="str">
        <f>TEXT(E512,"MMM")</f>
        <v>Dec</v>
      </c>
      <c r="J512" s="8" t="str">
        <f>TEXT(E512,"YYYY")</f>
        <v>2017</v>
      </c>
      <c r="K512" s="5" t="s">
        <v>52</v>
      </c>
    </row>
    <row r="513" spans="1:11" x14ac:dyDescent="0.25">
      <c r="A513" t="s">
        <v>44</v>
      </c>
      <c r="B513" t="s">
        <v>5</v>
      </c>
      <c r="C513" t="s">
        <v>28</v>
      </c>
      <c r="D513" s="8">
        <f>VLOOKUP(C513,RefValues!$F$3:$H$15,3,)</f>
        <v>150107</v>
      </c>
      <c r="E513" s="2">
        <v>43084</v>
      </c>
      <c r="F513" s="7">
        <v>0.05</v>
      </c>
      <c r="G513" s="8" t="str">
        <f>VLOOKUP(B513,RefValues!$B$3:$C$18,2,)</f>
        <v xml:space="preserve">240L </v>
      </c>
      <c r="H513" s="8" t="str">
        <f>VLOOKUP(C513,RefValues!$F$3:$G$15,2,)</f>
        <v>Glass</v>
      </c>
      <c r="I513" s="8" t="str">
        <f>TEXT(E513,"MMM")</f>
        <v>Dec</v>
      </c>
      <c r="J513" s="8" t="str">
        <f>TEXT(E513,"YYYY")</f>
        <v>2017</v>
      </c>
      <c r="K513" s="5" t="s">
        <v>52</v>
      </c>
    </row>
    <row r="514" spans="1:11" x14ac:dyDescent="0.25">
      <c r="A514" t="s">
        <v>44</v>
      </c>
      <c r="B514" t="s">
        <v>5</v>
      </c>
      <c r="C514" t="s">
        <v>6</v>
      </c>
      <c r="D514" s="8">
        <f>VLOOKUP(C514,RefValues!$F$3:$H$15,3,)</f>
        <v>200108</v>
      </c>
      <c r="E514" s="2">
        <v>43084</v>
      </c>
      <c r="F514" s="7">
        <v>0.12</v>
      </c>
      <c r="G514" s="8" t="str">
        <f>VLOOKUP(B514,RefValues!$B$3:$C$18,2,)</f>
        <v xml:space="preserve">240L </v>
      </c>
      <c r="H514" s="8" t="str">
        <f>VLOOKUP(C514,RefValues!$F$3:$G$15,2,)</f>
        <v>Food</v>
      </c>
      <c r="I514" s="8" t="str">
        <f>TEXT(E514,"MMM")</f>
        <v>Dec</v>
      </c>
      <c r="J514" s="8" t="str">
        <f>TEXT(E514,"YYYY")</f>
        <v>2017</v>
      </c>
      <c r="K514" s="5" t="s">
        <v>52</v>
      </c>
    </row>
    <row r="515" spans="1:11" x14ac:dyDescent="0.25">
      <c r="A515" t="s">
        <v>44</v>
      </c>
      <c r="B515" t="s">
        <v>45</v>
      </c>
      <c r="C515" t="s">
        <v>37</v>
      </c>
      <c r="D515" s="8">
        <f>VLOOKUP(C515,RefValues!$F$3:$H$15,3,)</f>
        <v>200301</v>
      </c>
      <c r="E515" s="2">
        <v>43087</v>
      </c>
      <c r="F515" s="7">
        <v>1</v>
      </c>
      <c r="G515" s="8" t="str">
        <f>VLOOKUP(B515,RefValues!$B$3:$C$18,2,)</f>
        <v>FEL</v>
      </c>
      <c r="H515" s="8" t="str">
        <f>VLOOKUP(C515,RefValues!$F$3:$G$15,2,)</f>
        <v>GenWaste</v>
      </c>
      <c r="I515" s="8" t="str">
        <f>TEXT(E515,"MMM")</f>
        <v>Dec</v>
      </c>
      <c r="J515" s="8" t="str">
        <f>TEXT(E515,"YYYY")</f>
        <v>2017</v>
      </c>
      <c r="K515" s="5" t="s">
        <v>52</v>
      </c>
    </row>
    <row r="516" spans="1:11" x14ac:dyDescent="0.25">
      <c r="A516" t="s">
        <v>44</v>
      </c>
      <c r="B516" t="s">
        <v>5</v>
      </c>
      <c r="C516" t="s">
        <v>28</v>
      </c>
      <c r="D516" s="8">
        <f>VLOOKUP(C516,RefValues!$F$3:$H$15,3,)</f>
        <v>150107</v>
      </c>
      <c r="E516" s="2">
        <v>43088</v>
      </c>
      <c r="F516" s="7">
        <v>0.05</v>
      </c>
      <c r="G516" s="8" t="str">
        <f>VLOOKUP(B516,RefValues!$B$3:$C$18,2,)</f>
        <v xml:space="preserve">240L </v>
      </c>
      <c r="H516" s="8" t="str">
        <f>VLOOKUP(C516,RefValues!$F$3:$G$15,2,)</f>
        <v>Glass</v>
      </c>
      <c r="I516" s="8" t="str">
        <f>TEXT(E516,"MMM")</f>
        <v>Dec</v>
      </c>
      <c r="J516" s="8" t="str">
        <f>TEXT(E516,"YYYY")</f>
        <v>2017</v>
      </c>
      <c r="K516" s="5" t="s">
        <v>52</v>
      </c>
    </row>
    <row r="517" spans="1:11" x14ac:dyDescent="0.25">
      <c r="A517" t="s">
        <v>44</v>
      </c>
      <c r="B517" t="s">
        <v>5</v>
      </c>
      <c r="C517" t="s">
        <v>9</v>
      </c>
      <c r="D517" s="8">
        <f>VLOOKUP(C517,RefValues!$F$3:$H$15,3,)</f>
        <v>200101</v>
      </c>
      <c r="E517" s="2">
        <v>43088</v>
      </c>
      <c r="F517" s="7">
        <v>0.14000000000000001</v>
      </c>
      <c r="G517" s="8" t="str">
        <f>VLOOKUP(B517,RefValues!$B$3:$C$18,2,)</f>
        <v xml:space="preserve">240L </v>
      </c>
      <c r="H517" s="8" t="str">
        <f>VLOOKUP(C517,RefValues!$F$3:$G$15,2,)</f>
        <v>Paper</v>
      </c>
      <c r="I517" s="8" t="str">
        <f>TEXT(E517,"MMM")</f>
        <v>Dec</v>
      </c>
      <c r="J517" s="8" t="str">
        <f>TEXT(E517,"YYYY")</f>
        <v>2017</v>
      </c>
      <c r="K517" s="5" t="s">
        <v>52</v>
      </c>
    </row>
    <row r="518" spans="1:11" x14ac:dyDescent="0.25">
      <c r="A518" t="s">
        <v>44</v>
      </c>
      <c r="B518" t="s">
        <v>45</v>
      </c>
      <c r="C518" t="s">
        <v>37</v>
      </c>
      <c r="D518" s="8">
        <f>VLOOKUP(C518,RefValues!$F$3:$H$15,3,)</f>
        <v>200301</v>
      </c>
      <c r="E518" s="2">
        <v>43089</v>
      </c>
      <c r="F518" s="7">
        <v>1</v>
      </c>
      <c r="G518" s="8" t="str">
        <f>VLOOKUP(B518,RefValues!$B$3:$C$18,2,)</f>
        <v>FEL</v>
      </c>
      <c r="H518" s="8" t="str">
        <f>VLOOKUP(C518,RefValues!$F$3:$G$15,2,)</f>
        <v>GenWaste</v>
      </c>
      <c r="I518" s="8" t="str">
        <f>TEXT(E518,"MMM")</f>
        <v>Dec</v>
      </c>
      <c r="J518" s="8" t="str">
        <f>TEXT(E518,"YYYY")</f>
        <v>2017</v>
      </c>
      <c r="K518" s="5" t="s">
        <v>52</v>
      </c>
    </row>
    <row r="519" spans="1:11" x14ac:dyDescent="0.25">
      <c r="A519" t="s">
        <v>44</v>
      </c>
      <c r="B519" t="s">
        <v>45</v>
      </c>
      <c r="C519" t="s">
        <v>37</v>
      </c>
      <c r="D519" s="8">
        <f>VLOOKUP(C519,RefValues!$F$3:$H$15,3,)</f>
        <v>200301</v>
      </c>
      <c r="E519" s="2">
        <v>43089</v>
      </c>
      <c r="F519" s="7">
        <v>1</v>
      </c>
      <c r="G519" s="8" t="str">
        <f>VLOOKUP(B519,RefValues!$B$3:$C$18,2,)</f>
        <v>FEL</v>
      </c>
      <c r="H519" s="8" t="str">
        <f>VLOOKUP(C519,RefValues!$F$3:$G$15,2,)</f>
        <v>GenWaste</v>
      </c>
      <c r="I519" s="8" t="str">
        <f>TEXT(E519,"MMM")</f>
        <v>Dec</v>
      </c>
      <c r="J519" s="8" t="str">
        <f>TEXT(E519,"YYYY")</f>
        <v>2017</v>
      </c>
      <c r="K519" s="5" t="s">
        <v>52</v>
      </c>
    </row>
    <row r="520" spans="1:11" x14ac:dyDescent="0.25">
      <c r="A520" t="s">
        <v>44</v>
      </c>
      <c r="B520" t="s">
        <v>5</v>
      </c>
      <c r="C520" t="s">
        <v>6</v>
      </c>
      <c r="D520" s="8">
        <f>VLOOKUP(C520,RefValues!$F$3:$H$15,3,)</f>
        <v>200108</v>
      </c>
      <c r="E520" s="2">
        <v>43089</v>
      </c>
      <c r="F520" s="7">
        <v>0.73</v>
      </c>
      <c r="G520" s="8" t="str">
        <f>VLOOKUP(B520,RefValues!$B$3:$C$18,2,)</f>
        <v xml:space="preserve">240L </v>
      </c>
      <c r="H520" s="8" t="str">
        <f>VLOOKUP(C520,RefValues!$F$3:$G$15,2,)</f>
        <v>Food</v>
      </c>
      <c r="I520" s="8" t="str">
        <f>TEXT(E520,"MMM")</f>
        <v>Dec</v>
      </c>
      <c r="J520" s="8" t="str">
        <f>TEXT(E520,"YYYY")</f>
        <v>2017</v>
      </c>
      <c r="K520" s="5" t="s">
        <v>52</v>
      </c>
    </row>
    <row r="521" spans="1:11" x14ac:dyDescent="0.25">
      <c r="A521" t="s">
        <v>44</v>
      </c>
      <c r="B521" t="s">
        <v>45</v>
      </c>
      <c r="C521" t="s">
        <v>37</v>
      </c>
      <c r="D521" s="8">
        <f>VLOOKUP(C521,RefValues!$F$3:$H$15,3,)</f>
        <v>200301</v>
      </c>
      <c r="E521" s="2">
        <v>43090</v>
      </c>
      <c r="F521" s="7">
        <v>1</v>
      </c>
      <c r="G521" s="8" t="str">
        <f>VLOOKUP(B521,RefValues!$B$3:$C$18,2,)</f>
        <v>FEL</v>
      </c>
      <c r="H521" s="8" t="str">
        <f>VLOOKUP(C521,RefValues!$F$3:$G$15,2,)</f>
        <v>GenWaste</v>
      </c>
      <c r="I521" s="8" t="str">
        <f>TEXT(E521,"MMM")</f>
        <v>Dec</v>
      </c>
      <c r="J521" s="8" t="str">
        <f>TEXT(E521,"YYYY")</f>
        <v>2017</v>
      </c>
      <c r="K521" s="5" t="s">
        <v>52</v>
      </c>
    </row>
    <row r="522" spans="1:11" x14ac:dyDescent="0.25">
      <c r="A522" t="s">
        <v>44</v>
      </c>
      <c r="B522" t="s">
        <v>45</v>
      </c>
      <c r="C522" t="s">
        <v>37</v>
      </c>
      <c r="D522" s="8">
        <f>VLOOKUP(C522,RefValues!$F$3:$H$15,3,)</f>
        <v>200301</v>
      </c>
      <c r="E522" s="2">
        <v>43091</v>
      </c>
      <c r="F522" s="7">
        <v>1</v>
      </c>
      <c r="G522" s="8" t="str">
        <f>VLOOKUP(B522,RefValues!$B$3:$C$18,2,)</f>
        <v>FEL</v>
      </c>
      <c r="H522" s="8" t="str">
        <f>VLOOKUP(C522,RefValues!$F$3:$G$15,2,)</f>
        <v>GenWaste</v>
      </c>
      <c r="I522" s="8" t="str">
        <f>TEXT(E522,"MMM")</f>
        <v>Dec</v>
      </c>
      <c r="J522" s="8" t="str">
        <f>TEXT(E522,"YYYY")</f>
        <v>2017</v>
      </c>
      <c r="K522" s="5" t="s">
        <v>52</v>
      </c>
    </row>
    <row r="523" spans="1:11" x14ac:dyDescent="0.25">
      <c r="A523" t="s">
        <v>44</v>
      </c>
      <c r="B523" t="s">
        <v>5</v>
      </c>
      <c r="C523" t="s">
        <v>28</v>
      </c>
      <c r="D523" s="8">
        <f>VLOOKUP(C523,RefValues!$F$3:$H$15,3,)</f>
        <v>150107</v>
      </c>
      <c r="E523" s="2">
        <v>43091</v>
      </c>
      <c r="F523" s="7">
        <v>0.06</v>
      </c>
      <c r="G523" s="8" t="str">
        <f>VLOOKUP(B523,RefValues!$B$3:$C$18,2,)</f>
        <v xml:space="preserve">240L </v>
      </c>
      <c r="H523" s="8" t="str">
        <f>VLOOKUP(C523,RefValues!$F$3:$G$15,2,)</f>
        <v>Glass</v>
      </c>
      <c r="I523" s="8" t="str">
        <f>TEXT(E523,"MMM")</f>
        <v>Dec</v>
      </c>
      <c r="J523" s="8" t="str">
        <f>TEXT(E523,"YYYY")</f>
        <v>2017</v>
      </c>
      <c r="K523" s="5" t="s">
        <v>52</v>
      </c>
    </row>
    <row r="524" spans="1:11" x14ac:dyDescent="0.25">
      <c r="A524" t="s">
        <v>44</v>
      </c>
      <c r="B524" t="s">
        <v>5</v>
      </c>
      <c r="C524" t="s">
        <v>6</v>
      </c>
      <c r="D524" s="8">
        <f>VLOOKUP(C524,RefValues!$F$3:$H$15,3,)</f>
        <v>200108</v>
      </c>
      <c r="E524" s="2">
        <v>43091</v>
      </c>
      <c r="F524" s="7">
        <v>0.49</v>
      </c>
      <c r="G524" s="8" t="str">
        <f>VLOOKUP(B524,RefValues!$B$3:$C$18,2,)</f>
        <v xml:space="preserve">240L </v>
      </c>
      <c r="H524" s="8" t="str">
        <f>VLOOKUP(C524,RefValues!$F$3:$G$15,2,)</f>
        <v>Food</v>
      </c>
      <c r="I524" s="8" t="str">
        <f>TEXT(E524,"MMM")</f>
        <v>Dec</v>
      </c>
      <c r="J524" s="8" t="str">
        <f>TEXT(E524,"YYYY")</f>
        <v>2017</v>
      </c>
      <c r="K524" s="5" t="s">
        <v>52</v>
      </c>
    </row>
    <row r="525" spans="1:11" x14ac:dyDescent="0.25">
      <c r="A525" t="s">
        <v>44</v>
      </c>
      <c r="B525" t="s">
        <v>10</v>
      </c>
      <c r="C525" t="s">
        <v>11</v>
      </c>
      <c r="D525" s="8">
        <f>VLOOKUP(C525,RefValues!$F$3:$H$15,3,)</f>
        <v>200301</v>
      </c>
      <c r="E525" s="2">
        <v>43101</v>
      </c>
      <c r="F525" s="7">
        <v>0</v>
      </c>
      <c r="G525" s="8" t="str">
        <f>VLOOKUP(B525,RefValues!$B$3:$C$18,2,)</f>
        <v>BOpen</v>
      </c>
      <c r="H525" s="8" t="str">
        <f>VLOOKUP(C525,RefValues!$F$3:$G$15,2,)</f>
        <v>GenWaste</v>
      </c>
      <c r="I525" s="8" t="str">
        <f>TEXT(E525,"MMM")</f>
        <v>Jan</v>
      </c>
      <c r="J525" s="8" t="str">
        <f>TEXT(E525,"YYYY")</f>
        <v>2018</v>
      </c>
      <c r="K525" s="5" t="s">
        <v>52</v>
      </c>
    </row>
    <row r="526" spans="1:11" x14ac:dyDescent="0.25">
      <c r="A526" t="s">
        <v>44</v>
      </c>
      <c r="B526" t="s">
        <v>12</v>
      </c>
      <c r="C526" t="s">
        <v>13</v>
      </c>
      <c r="D526" s="8">
        <f>VLOOKUP(C526,RefValues!$F$3:$H$15,3,)</f>
        <v>150106</v>
      </c>
      <c r="E526" s="2">
        <v>43101</v>
      </c>
      <c r="F526" s="7">
        <v>0</v>
      </c>
      <c r="G526" s="8" t="str">
        <f>VLOOKUP(B526,RefValues!$B$3:$C$18,2,)</f>
        <v>Comp</v>
      </c>
      <c r="H526" s="8" t="str">
        <f>VLOOKUP(C526,RefValues!$F$3:$G$15,2,)</f>
        <v>DMR</v>
      </c>
      <c r="I526" s="8" t="str">
        <f>TEXT(E526,"MMM")</f>
        <v>Jan</v>
      </c>
      <c r="J526" s="8" t="str">
        <f>TEXT(E526,"YYYY")</f>
        <v>2018</v>
      </c>
      <c r="K526" s="5" t="s">
        <v>52</v>
      </c>
    </row>
    <row r="527" spans="1:11" x14ac:dyDescent="0.25">
      <c r="A527" t="s">
        <v>44</v>
      </c>
      <c r="B527" t="s">
        <v>45</v>
      </c>
      <c r="C527" t="s">
        <v>37</v>
      </c>
      <c r="D527" s="8">
        <f>VLOOKUP(C527,RefValues!$F$3:$H$15,3,)</f>
        <v>200301</v>
      </c>
      <c r="E527" s="2">
        <v>43103</v>
      </c>
      <c r="F527" s="7">
        <v>1</v>
      </c>
      <c r="G527" s="8" t="str">
        <f>VLOOKUP(B527,RefValues!$B$3:$C$18,2,)</f>
        <v>FEL</v>
      </c>
      <c r="H527" s="8" t="str">
        <f>VLOOKUP(C527,RefValues!$F$3:$G$15,2,)</f>
        <v>GenWaste</v>
      </c>
      <c r="I527" s="8" t="str">
        <f>TEXT(E527,"MMM")</f>
        <v>Jan</v>
      </c>
      <c r="J527" s="8" t="str">
        <f>TEXT(E527,"YYYY")</f>
        <v>2018</v>
      </c>
      <c r="K527" s="5" t="s">
        <v>52</v>
      </c>
    </row>
    <row r="528" spans="1:11" x14ac:dyDescent="0.25">
      <c r="A528" t="s">
        <v>44</v>
      </c>
      <c r="B528" t="s">
        <v>45</v>
      </c>
      <c r="C528" t="s">
        <v>37</v>
      </c>
      <c r="D528" s="8">
        <f>VLOOKUP(C528,RefValues!$F$3:$H$15,3,)</f>
        <v>200301</v>
      </c>
      <c r="E528" s="2">
        <v>43104</v>
      </c>
      <c r="F528" s="7">
        <v>1.01</v>
      </c>
      <c r="G528" s="8" t="str">
        <f>VLOOKUP(B528,RefValues!$B$3:$C$18,2,)</f>
        <v>FEL</v>
      </c>
      <c r="H528" s="8" t="str">
        <f>VLOOKUP(C528,RefValues!$F$3:$G$15,2,)</f>
        <v>GenWaste</v>
      </c>
      <c r="I528" s="8" t="str">
        <f>TEXT(E528,"MMM")</f>
        <v>Jan</v>
      </c>
      <c r="J528" s="8" t="str">
        <f>TEXT(E528,"YYYY")</f>
        <v>2018</v>
      </c>
      <c r="K528" s="5" t="s">
        <v>52</v>
      </c>
    </row>
    <row r="529" spans="1:11" x14ac:dyDescent="0.25">
      <c r="A529" t="s">
        <v>44</v>
      </c>
      <c r="B529" t="s">
        <v>45</v>
      </c>
      <c r="C529" t="s">
        <v>37</v>
      </c>
      <c r="D529" s="8">
        <f>VLOOKUP(C529,RefValues!$F$3:$H$15,3,)</f>
        <v>200301</v>
      </c>
      <c r="E529" s="2">
        <v>43105</v>
      </c>
      <c r="F529" s="7">
        <v>0.17</v>
      </c>
      <c r="G529" s="8" t="str">
        <f>VLOOKUP(B529,RefValues!$B$3:$C$18,2,)</f>
        <v>FEL</v>
      </c>
      <c r="H529" s="8" t="str">
        <f>VLOOKUP(C529,RefValues!$F$3:$G$15,2,)</f>
        <v>GenWaste</v>
      </c>
      <c r="I529" s="8" t="str">
        <f>TEXT(E529,"MMM")</f>
        <v>Jan</v>
      </c>
      <c r="J529" s="8" t="str">
        <f>TEXT(E529,"YYYY")</f>
        <v>2018</v>
      </c>
      <c r="K529" s="5" t="s">
        <v>52</v>
      </c>
    </row>
    <row r="530" spans="1:11" x14ac:dyDescent="0.25">
      <c r="A530" t="s">
        <v>44</v>
      </c>
      <c r="B530" t="s">
        <v>5</v>
      </c>
      <c r="C530" t="s">
        <v>28</v>
      </c>
      <c r="D530" s="8">
        <f>VLOOKUP(C530,RefValues!$F$3:$H$15,3,)</f>
        <v>150107</v>
      </c>
      <c r="E530" s="2">
        <v>43106</v>
      </c>
      <c r="F530" s="7">
        <v>0.36</v>
      </c>
      <c r="G530" s="8" t="str">
        <f>VLOOKUP(B530,RefValues!$B$3:$C$18,2,)</f>
        <v xml:space="preserve">240L </v>
      </c>
      <c r="H530" s="8" t="str">
        <f>VLOOKUP(C530,RefValues!$F$3:$G$15,2,)</f>
        <v>Glass</v>
      </c>
      <c r="I530" s="8" t="str">
        <f>TEXT(E530,"MMM")</f>
        <v>Jan</v>
      </c>
      <c r="J530" s="8" t="str">
        <f>TEXT(E530,"YYYY")</f>
        <v>2018</v>
      </c>
      <c r="K530" s="5" t="s">
        <v>52</v>
      </c>
    </row>
    <row r="531" spans="1:11" x14ac:dyDescent="0.25">
      <c r="A531" t="s">
        <v>44</v>
      </c>
      <c r="B531" t="s">
        <v>5</v>
      </c>
      <c r="C531" t="s">
        <v>6</v>
      </c>
      <c r="D531" s="8">
        <f>VLOOKUP(C531,RefValues!$F$3:$H$15,3,)</f>
        <v>200108</v>
      </c>
      <c r="E531" s="2">
        <v>43106</v>
      </c>
      <c r="F531" s="7">
        <v>0.3</v>
      </c>
      <c r="G531" s="8" t="str">
        <f>VLOOKUP(B531,RefValues!$B$3:$C$18,2,)</f>
        <v xml:space="preserve">240L </v>
      </c>
      <c r="H531" s="8" t="str">
        <f>VLOOKUP(C531,RefValues!$F$3:$G$15,2,)</f>
        <v>Food</v>
      </c>
      <c r="I531" s="8" t="str">
        <f>TEXT(E531,"MMM")</f>
        <v>Jan</v>
      </c>
      <c r="J531" s="8" t="str">
        <f>TEXT(E531,"YYYY")</f>
        <v>2018</v>
      </c>
      <c r="K531" s="5" t="s">
        <v>52</v>
      </c>
    </row>
    <row r="532" spans="1:11" x14ac:dyDescent="0.25">
      <c r="A532" t="s">
        <v>44</v>
      </c>
      <c r="B532" t="s">
        <v>5</v>
      </c>
      <c r="C532" t="s">
        <v>6</v>
      </c>
      <c r="D532" s="8">
        <f>VLOOKUP(C532,RefValues!$F$3:$H$15,3,)</f>
        <v>200108</v>
      </c>
      <c r="E532" s="2">
        <v>43106</v>
      </c>
      <c r="F532" s="7">
        <v>0.45</v>
      </c>
      <c r="G532" s="8" t="str">
        <f>VLOOKUP(B532,RefValues!$B$3:$C$18,2,)</f>
        <v xml:space="preserve">240L </v>
      </c>
      <c r="H532" s="8" t="str">
        <f>VLOOKUP(C532,RefValues!$F$3:$G$15,2,)</f>
        <v>Food</v>
      </c>
      <c r="I532" s="8" t="str">
        <f>TEXT(E532,"MMM")</f>
        <v>Jan</v>
      </c>
      <c r="J532" s="8" t="str">
        <f>TEXT(E532,"YYYY")</f>
        <v>2018</v>
      </c>
      <c r="K532" s="5" t="s">
        <v>52</v>
      </c>
    </row>
    <row r="533" spans="1:11" x14ac:dyDescent="0.25">
      <c r="A533" t="s">
        <v>44</v>
      </c>
      <c r="B533" t="s">
        <v>45</v>
      </c>
      <c r="C533" t="s">
        <v>37</v>
      </c>
      <c r="D533" s="8">
        <f>VLOOKUP(C533,RefValues!$F$3:$H$15,3,)</f>
        <v>200301</v>
      </c>
      <c r="E533" s="2">
        <v>43108</v>
      </c>
      <c r="F533" s="7">
        <v>0.98</v>
      </c>
      <c r="G533" s="8" t="str">
        <f>VLOOKUP(B533,RefValues!$B$3:$C$18,2,)</f>
        <v>FEL</v>
      </c>
      <c r="H533" s="8" t="str">
        <f>VLOOKUP(C533,RefValues!$F$3:$G$15,2,)</f>
        <v>GenWaste</v>
      </c>
      <c r="I533" s="8" t="str">
        <f>TEXT(E533,"MMM")</f>
        <v>Jan</v>
      </c>
      <c r="J533" s="8" t="str">
        <f>TEXT(E533,"YYYY")</f>
        <v>2018</v>
      </c>
      <c r="K533" s="5" t="s">
        <v>52</v>
      </c>
    </row>
    <row r="534" spans="1:11" x14ac:dyDescent="0.25">
      <c r="A534" t="s">
        <v>44</v>
      </c>
      <c r="B534" t="s">
        <v>12</v>
      </c>
      <c r="C534" t="s">
        <v>13</v>
      </c>
      <c r="D534" s="8">
        <f>VLOOKUP(C534,RefValues!$F$3:$H$15,3,)</f>
        <v>150106</v>
      </c>
      <c r="E534" s="2">
        <v>43108</v>
      </c>
      <c r="F534" s="7">
        <v>5.76</v>
      </c>
      <c r="G534" s="8" t="str">
        <f>VLOOKUP(B534,RefValues!$B$3:$C$18,2,)</f>
        <v>Comp</v>
      </c>
      <c r="H534" s="8" t="str">
        <f>VLOOKUP(C534,RefValues!$F$3:$G$15,2,)</f>
        <v>DMR</v>
      </c>
      <c r="I534" s="8" t="str">
        <f>TEXT(E534,"MMM")</f>
        <v>Jan</v>
      </c>
      <c r="J534" s="8" t="str">
        <f>TEXT(E534,"YYYY")</f>
        <v>2018</v>
      </c>
      <c r="K534" s="5" t="s">
        <v>52</v>
      </c>
    </row>
    <row r="535" spans="1:11" x14ac:dyDescent="0.25">
      <c r="A535" t="s">
        <v>44</v>
      </c>
      <c r="B535" t="s">
        <v>45</v>
      </c>
      <c r="C535" t="s">
        <v>37</v>
      </c>
      <c r="D535" s="8">
        <f>VLOOKUP(C535,RefValues!$F$3:$H$15,3,)</f>
        <v>200301</v>
      </c>
      <c r="E535" s="2">
        <v>43109</v>
      </c>
      <c r="F535" s="7">
        <v>0.8</v>
      </c>
      <c r="G535" s="8" t="str">
        <f>VLOOKUP(B535,RefValues!$B$3:$C$18,2,)</f>
        <v>FEL</v>
      </c>
      <c r="H535" s="8" t="str">
        <f>VLOOKUP(C535,RefValues!$F$3:$G$15,2,)</f>
        <v>GenWaste</v>
      </c>
      <c r="I535" s="8" t="str">
        <f>TEXT(E535,"MMM")</f>
        <v>Jan</v>
      </c>
      <c r="J535" s="8" t="str">
        <f>TEXT(E535,"YYYY")</f>
        <v>2018</v>
      </c>
      <c r="K535" s="5" t="s">
        <v>52</v>
      </c>
    </row>
    <row r="536" spans="1:11" x14ac:dyDescent="0.25">
      <c r="A536" t="s">
        <v>44</v>
      </c>
      <c r="B536" t="s">
        <v>5</v>
      </c>
      <c r="C536" t="s">
        <v>28</v>
      </c>
      <c r="D536" s="8">
        <f>VLOOKUP(C536,RefValues!$F$3:$H$15,3,)</f>
        <v>150107</v>
      </c>
      <c r="E536" s="2">
        <v>43109</v>
      </c>
      <c r="F536" s="7">
        <v>0.23</v>
      </c>
      <c r="G536" s="8" t="str">
        <f>VLOOKUP(B536,RefValues!$B$3:$C$18,2,)</f>
        <v xml:space="preserve">240L </v>
      </c>
      <c r="H536" s="8" t="str">
        <f>VLOOKUP(C536,RefValues!$F$3:$G$15,2,)</f>
        <v>Glass</v>
      </c>
      <c r="I536" s="8" t="str">
        <f>TEXT(E536,"MMM")</f>
        <v>Jan</v>
      </c>
      <c r="J536" s="8" t="str">
        <f>TEXT(E536,"YYYY")</f>
        <v>2018</v>
      </c>
      <c r="K536" s="5" t="s">
        <v>52</v>
      </c>
    </row>
    <row r="537" spans="1:11" x14ac:dyDescent="0.25">
      <c r="A537" t="s">
        <v>44</v>
      </c>
      <c r="B537" t="s">
        <v>5</v>
      </c>
      <c r="C537" t="s">
        <v>9</v>
      </c>
      <c r="D537" s="8">
        <f>VLOOKUP(C537,RefValues!$F$3:$H$15,3,)</f>
        <v>200101</v>
      </c>
      <c r="E537" s="2">
        <v>43109</v>
      </c>
      <c r="F537" s="7">
        <v>0.23</v>
      </c>
      <c r="G537" s="8" t="str">
        <f>VLOOKUP(B537,RefValues!$B$3:$C$18,2,)</f>
        <v xml:space="preserve">240L </v>
      </c>
      <c r="H537" s="8" t="str">
        <f>VLOOKUP(C537,RefValues!$F$3:$G$15,2,)</f>
        <v>Paper</v>
      </c>
      <c r="I537" s="8" t="str">
        <f>TEXT(E537,"MMM")</f>
        <v>Jan</v>
      </c>
      <c r="J537" s="8" t="str">
        <f>TEXT(E537,"YYYY")</f>
        <v>2018</v>
      </c>
      <c r="K537" s="5" t="s">
        <v>52</v>
      </c>
    </row>
    <row r="538" spans="1:11" x14ac:dyDescent="0.25">
      <c r="A538" t="s">
        <v>44</v>
      </c>
      <c r="B538" t="s">
        <v>5</v>
      </c>
      <c r="C538" t="s">
        <v>6</v>
      </c>
      <c r="D538" s="8">
        <f>VLOOKUP(C538,RefValues!$F$3:$H$15,3,)</f>
        <v>200108</v>
      </c>
      <c r="E538" s="2">
        <v>43110</v>
      </c>
      <c r="F538" s="7">
        <v>0.06</v>
      </c>
      <c r="G538" s="8" t="str">
        <f>VLOOKUP(B538,RefValues!$B$3:$C$18,2,)</f>
        <v xml:space="preserve">240L </v>
      </c>
      <c r="H538" s="8" t="str">
        <f>VLOOKUP(C538,RefValues!$F$3:$G$15,2,)</f>
        <v>Food</v>
      </c>
      <c r="I538" s="8" t="str">
        <f>TEXT(E538,"MMM")</f>
        <v>Jan</v>
      </c>
      <c r="J538" s="8" t="str">
        <f>TEXT(E538,"YYYY")</f>
        <v>2018</v>
      </c>
      <c r="K538" s="5" t="s">
        <v>52</v>
      </c>
    </row>
    <row r="539" spans="1:11" x14ac:dyDescent="0.25">
      <c r="A539" t="s">
        <v>44</v>
      </c>
      <c r="B539" t="s">
        <v>45</v>
      </c>
      <c r="C539" t="s">
        <v>37</v>
      </c>
      <c r="D539" s="8">
        <f>VLOOKUP(C539,RefValues!$F$3:$H$15,3,)</f>
        <v>200301</v>
      </c>
      <c r="E539" s="2">
        <v>43111</v>
      </c>
      <c r="F539" s="7">
        <v>0.44</v>
      </c>
      <c r="G539" s="8" t="str">
        <f>VLOOKUP(B539,RefValues!$B$3:$C$18,2,)</f>
        <v>FEL</v>
      </c>
      <c r="H539" s="8" t="str">
        <f>VLOOKUP(C539,RefValues!$F$3:$G$15,2,)</f>
        <v>GenWaste</v>
      </c>
      <c r="I539" s="8" t="str">
        <f>TEXT(E539,"MMM")</f>
        <v>Jan</v>
      </c>
      <c r="J539" s="8" t="str">
        <f>TEXT(E539,"YYYY")</f>
        <v>2018</v>
      </c>
      <c r="K539" s="5" t="s">
        <v>52</v>
      </c>
    </row>
    <row r="540" spans="1:11" x14ac:dyDescent="0.25">
      <c r="A540" t="s">
        <v>44</v>
      </c>
      <c r="B540" t="s">
        <v>45</v>
      </c>
      <c r="C540" t="s">
        <v>37</v>
      </c>
      <c r="D540" s="8">
        <f>VLOOKUP(C540,RefValues!$F$3:$H$15,3,)</f>
        <v>200301</v>
      </c>
      <c r="E540" s="2">
        <v>43111</v>
      </c>
      <c r="F540" s="7">
        <v>0.27</v>
      </c>
      <c r="G540" s="8" t="str">
        <f>VLOOKUP(B540,RefValues!$B$3:$C$18,2,)</f>
        <v>FEL</v>
      </c>
      <c r="H540" s="8" t="str">
        <f>VLOOKUP(C540,RefValues!$F$3:$G$15,2,)</f>
        <v>GenWaste</v>
      </c>
      <c r="I540" s="8" t="str">
        <f>TEXT(E540,"MMM")</f>
        <v>Jan</v>
      </c>
      <c r="J540" s="8" t="str">
        <f>TEXT(E540,"YYYY")</f>
        <v>2018</v>
      </c>
      <c r="K540" s="5" t="s">
        <v>52</v>
      </c>
    </row>
    <row r="541" spans="1:11" x14ac:dyDescent="0.25">
      <c r="A541" t="s">
        <v>44</v>
      </c>
      <c r="B541" t="s">
        <v>45</v>
      </c>
      <c r="C541" t="s">
        <v>37</v>
      </c>
      <c r="D541" s="8">
        <f>VLOOKUP(C541,RefValues!$F$3:$H$15,3,)</f>
        <v>200301</v>
      </c>
      <c r="E541" s="2">
        <v>43112</v>
      </c>
      <c r="F541" s="7">
        <v>0.36</v>
      </c>
      <c r="G541" s="8" t="str">
        <f>VLOOKUP(B541,RefValues!$B$3:$C$18,2,)</f>
        <v>FEL</v>
      </c>
      <c r="H541" s="8" t="str">
        <f>VLOOKUP(C541,RefValues!$F$3:$G$15,2,)</f>
        <v>GenWaste</v>
      </c>
      <c r="I541" s="8" t="str">
        <f>TEXT(E541,"MMM")</f>
        <v>Jan</v>
      </c>
      <c r="J541" s="8" t="str">
        <f>TEXT(E541,"YYYY")</f>
        <v>2018</v>
      </c>
      <c r="K541" s="5" t="s">
        <v>52</v>
      </c>
    </row>
    <row r="542" spans="1:11" x14ac:dyDescent="0.25">
      <c r="A542" t="s">
        <v>44</v>
      </c>
      <c r="B542" t="s">
        <v>5</v>
      </c>
      <c r="C542" t="s">
        <v>28</v>
      </c>
      <c r="D542" s="8">
        <f>VLOOKUP(C542,RefValues!$F$3:$H$15,3,)</f>
        <v>150107</v>
      </c>
      <c r="E542" s="2">
        <v>43112</v>
      </c>
      <c r="F542" s="7">
        <v>0.46</v>
      </c>
      <c r="G542" s="8" t="str">
        <f>VLOOKUP(B542,RefValues!$B$3:$C$18,2,)</f>
        <v xml:space="preserve">240L </v>
      </c>
      <c r="H542" s="8" t="str">
        <f>VLOOKUP(C542,RefValues!$F$3:$G$15,2,)</f>
        <v>Glass</v>
      </c>
      <c r="I542" s="8" t="str">
        <f>TEXT(E542,"MMM")</f>
        <v>Jan</v>
      </c>
      <c r="J542" s="8" t="str">
        <f>TEXT(E542,"YYYY")</f>
        <v>2018</v>
      </c>
      <c r="K542" s="5" t="s">
        <v>52</v>
      </c>
    </row>
    <row r="543" spans="1:11" x14ac:dyDescent="0.25">
      <c r="A543" t="s">
        <v>44</v>
      </c>
      <c r="B543" t="s">
        <v>5</v>
      </c>
      <c r="C543" t="s">
        <v>6</v>
      </c>
      <c r="D543" s="8">
        <f>VLOOKUP(C543,RefValues!$F$3:$H$15,3,)</f>
        <v>200108</v>
      </c>
      <c r="E543" s="2">
        <v>43112</v>
      </c>
      <c r="F543" s="7">
        <v>0.39</v>
      </c>
      <c r="G543" s="8" t="str">
        <f>VLOOKUP(B543,RefValues!$B$3:$C$18,2,)</f>
        <v xml:space="preserve">240L </v>
      </c>
      <c r="H543" s="8" t="str">
        <f>VLOOKUP(C543,RefValues!$F$3:$G$15,2,)</f>
        <v>Food</v>
      </c>
      <c r="I543" s="8" t="str">
        <f>TEXT(E543,"MMM")</f>
        <v>Jan</v>
      </c>
      <c r="J543" s="8" t="str">
        <f>TEXT(E543,"YYYY")</f>
        <v>2018</v>
      </c>
      <c r="K543" s="5" t="s">
        <v>52</v>
      </c>
    </row>
    <row r="544" spans="1:11" x14ac:dyDescent="0.25">
      <c r="A544" t="s">
        <v>44</v>
      </c>
      <c r="B544" t="s">
        <v>45</v>
      </c>
      <c r="C544" t="s">
        <v>37</v>
      </c>
      <c r="D544" s="8">
        <f>VLOOKUP(C544,RefValues!$F$3:$H$15,3,)</f>
        <v>200301</v>
      </c>
      <c r="E544" s="2">
        <v>43115</v>
      </c>
      <c r="F544" s="7">
        <v>0.57999999999999996</v>
      </c>
      <c r="G544" s="8" t="str">
        <f>VLOOKUP(B544,RefValues!$B$3:$C$18,2,)</f>
        <v>FEL</v>
      </c>
      <c r="H544" s="8" t="str">
        <f>VLOOKUP(C544,RefValues!$F$3:$G$15,2,)</f>
        <v>GenWaste</v>
      </c>
      <c r="I544" s="8" t="str">
        <f>TEXT(E544,"MMM")</f>
        <v>Jan</v>
      </c>
      <c r="J544" s="8" t="str">
        <f>TEXT(E544,"YYYY")</f>
        <v>2018</v>
      </c>
      <c r="K544" s="5" t="s">
        <v>52</v>
      </c>
    </row>
    <row r="545" spans="1:11" x14ac:dyDescent="0.25">
      <c r="A545" t="s">
        <v>44</v>
      </c>
      <c r="B545" t="s">
        <v>45</v>
      </c>
      <c r="C545" t="s">
        <v>37</v>
      </c>
      <c r="D545" s="8">
        <f>VLOOKUP(C545,RefValues!$F$3:$H$15,3,)</f>
        <v>200301</v>
      </c>
      <c r="E545" s="2">
        <v>43116</v>
      </c>
      <c r="F545" s="7">
        <v>1</v>
      </c>
      <c r="G545" s="8" t="str">
        <f>VLOOKUP(B545,RefValues!$B$3:$C$18,2,)</f>
        <v>FEL</v>
      </c>
      <c r="H545" s="8" t="str">
        <f>VLOOKUP(C545,RefValues!$F$3:$G$15,2,)</f>
        <v>GenWaste</v>
      </c>
      <c r="I545" s="8" t="str">
        <f>TEXT(E545,"MMM")</f>
        <v>Jan</v>
      </c>
      <c r="J545" s="8" t="str">
        <f>TEXT(E545,"YYYY")</f>
        <v>2018</v>
      </c>
      <c r="K545" s="5" t="s">
        <v>52</v>
      </c>
    </row>
    <row r="546" spans="1:11" x14ac:dyDescent="0.25">
      <c r="A546" t="s">
        <v>44</v>
      </c>
      <c r="B546" t="s">
        <v>5</v>
      </c>
      <c r="C546" t="s">
        <v>28</v>
      </c>
      <c r="D546" s="8">
        <f>VLOOKUP(C546,RefValues!$F$3:$H$15,3,)</f>
        <v>150107</v>
      </c>
      <c r="E546" s="2">
        <v>43116</v>
      </c>
      <c r="F546" s="7">
        <v>0.08</v>
      </c>
      <c r="G546" s="8" t="str">
        <f>VLOOKUP(B546,RefValues!$B$3:$C$18,2,)</f>
        <v xml:space="preserve">240L </v>
      </c>
      <c r="H546" s="8" t="str">
        <f>VLOOKUP(C546,RefValues!$F$3:$G$15,2,)</f>
        <v>Glass</v>
      </c>
      <c r="I546" s="8" t="str">
        <f>TEXT(E546,"MMM")</f>
        <v>Jan</v>
      </c>
      <c r="J546" s="8" t="str">
        <f>TEXT(E546,"YYYY")</f>
        <v>2018</v>
      </c>
      <c r="K546" s="5" t="s">
        <v>52</v>
      </c>
    </row>
    <row r="547" spans="1:11" x14ac:dyDescent="0.25">
      <c r="A547" t="s">
        <v>44</v>
      </c>
      <c r="B547" t="s">
        <v>5</v>
      </c>
      <c r="C547" t="s">
        <v>9</v>
      </c>
      <c r="D547" s="8">
        <f>VLOOKUP(C547,RefValues!$F$3:$H$15,3,)</f>
        <v>200101</v>
      </c>
      <c r="E547" s="2">
        <v>43116</v>
      </c>
      <c r="F547" s="7">
        <v>0.05</v>
      </c>
      <c r="G547" s="8" t="str">
        <f>VLOOKUP(B547,RefValues!$B$3:$C$18,2,)</f>
        <v xml:space="preserve">240L </v>
      </c>
      <c r="H547" s="8" t="str">
        <f>VLOOKUP(C547,RefValues!$F$3:$G$15,2,)</f>
        <v>Paper</v>
      </c>
      <c r="I547" s="8" t="str">
        <f>TEXT(E547,"MMM")</f>
        <v>Jan</v>
      </c>
      <c r="J547" s="8" t="str">
        <f>TEXT(E547,"YYYY")</f>
        <v>2018</v>
      </c>
      <c r="K547" s="5" t="s">
        <v>52</v>
      </c>
    </row>
    <row r="548" spans="1:11" x14ac:dyDescent="0.25">
      <c r="A548" t="s">
        <v>44</v>
      </c>
      <c r="B548" t="s">
        <v>45</v>
      </c>
      <c r="C548" t="s">
        <v>37</v>
      </c>
      <c r="D548" s="8">
        <f>VLOOKUP(C548,RefValues!$F$3:$H$15,3,)</f>
        <v>200301</v>
      </c>
      <c r="E548" s="2">
        <v>43117</v>
      </c>
      <c r="F548" s="7">
        <v>0.56999999999999995</v>
      </c>
      <c r="G548" s="8" t="str">
        <f>VLOOKUP(B548,RefValues!$B$3:$C$18,2,)</f>
        <v>FEL</v>
      </c>
      <c r="H548" s="8" t="str">
        <f>VLOOKUP(C548,RefValues!$F$3:$G$15,2,)</f>
        <v>GenWaste</v>
      </c>
      <c r="I548" s="8" t="str">
        <f>TEXT(E548,"MMM")</f>
        <v>Jan</v>
      </c>
      <c r="J548" s="8" t="str">
        <f>TEXT(E548,"YYYY")</f>
        <v>2018</v>
      </c>
      <c r="K548" s="5" t="s">
        <v>52</v>
      </c>
    </row>
    <row r="549" spans="1:11" x14ac:dyDescent="0.25">
      <c r="A549" t="s">
        <v>44</v>
      </c>
      <c r="B549" t="s">
        <v>5</v>
      </c>
      <c r="C549" t="s">
        <v>6</v>
      </c>
      <c r="D549" s="8">
        <f>VLOOKUP(C549,RefValues!$F$3:$H$15,3,)</f>
        <v>200108</v>
      </c>
      <c r="E549" s="2">
        <v>43117</v>
      </c>
      <c r="F549" s="7">
        <v>0.45</v>
      </c>
      <c r="G549" s="8" t="str">
        <f>VLOOKUP(B549,RefValues!$B$3:$C$18,2,)</f>
        <v xml:space="preserve">240L </v>
      </c>
      <c r="H549" s="8" t="str">
        <f>VLOOKUP(C549,RefValues!$F$3:$G$15,2,)</f>
        <v>Food</v>
      </c>
      <c r="I549" s="8" t="str">
        <f>TEXT(E549,"MMM")</f>
        <v>Jan</v>
      </c>
      <c r="J549" s="8" t="str">
        <f>TEXT(E549,"YYYY")</f>
        <v>2018</v>
      </c>
      <c r="K549" s="5" t="s">
        <v>52</v>
      </c>
    </row>
    <row r="550" spans="1:11" x14ac:dyDescent="0.25">
      <c r="A550" t="s">
        <v>44</v>
      </c>
      <c r="B550" t="s">
        <v>45</v>
      </c>
      <c r="C550" t="s">
        <v>37</v>
      </c>
      <c r="D550" s="8">
        <f>VLOOKUP(C550,RefValues!$F$3:$H$15,3,)</f>
        <v>200301</v>
      </c>
      <c r="E550" s="2">
        <v>43118</v>
      </c>
      <c r="F550" s="7">
        <v>0.35</v>
      </c>
      <c r="G550" s="8" t="str">
        <f>VLOOKUP(B550,RefValues!$B$3:$C$18,2,)</f>
        <v>FEL</v>
      </c>
      <c r="H550" s="8" t="str">
        <f>VLOOKUP(C550,RefValues!$F$3:$G$15,2,)</f>
        <v>GenWaste</v>
      </c>
      <c r="I550" s="8" t="str">
        <f>TEXT(E550,"MMM")</f>
        <v>Jan</v>
      </c>
      <c r="J550" s="8" t="str">
        <f>TEXT(E550,"YYYY")</f>
        <v>2018</v>
      </c>
      <c r="K550" s="5" t="s">
        <v>52</v>
      </c>
    </row>
    <row r="551" spans="1:11" x14ac:dyDescent="0.25">
      <c r="A551" t="s">
        <v>44</v>
      </c>
      <c r="B551" t="s">
        <v>45</v>
      </c>
      <c r="C551" t="s">
        <v>37</v>
      </c>
      <c r="D551" s="8">
        <f>VLOOKUP(C551,RefValues!$F$3:$H$15,3,)</f>
        <v>200301</v>
      </c>
      <c r="E551" s="2">
        <v>43119</v>
      </c>
      <c r="F551" s="7">
        <v>0.79</v>
      </c>
      <c r="G551" s="8" t="str">
        <f>VLOOKUP(B551,RefValues!$B$3:$C$18,2,)</f>
        <v>FEL</v>
      </c>
      <c r="H551" s="8" t="str">
        <f>VLOOKUP(C551,RefValues!$F$3:$G$15,2,)</f>
        <v>GenWaste</v>
      </c>
      <c r="I551" s="8" t="str">
        <f>TEXT(E551,"MMM")</f>
        <v>Jan</v>
      </c>
      <c r="J551" s="8" t="str">
        <f>TEXT(E551,"YYYY")</f>
        <v>2018</v>
      </c>
      <c r="K551" s="5" t="s">
        <v>52</v>
      </c>
    </row>
    <row r="552" spans="1:11" x14ac:dyDescent="0.25">
      <c r="A552" t="s">
        <v>44</v>
      </c>
      <c r="B552" t="s">
        <v>5</v>
      </c>
      <c r="C552" t="s">
        <v>28</v>
      </c>
      <c r="D552" s="8">
        <f>VLOOKUP(C552,RefValues!$F$3:$H$15,3,)</f>
        <v>150107</v>
      </c>
      <c r="E552" s="2">
        <v>43119</v>
      </c>
      <c r="F552" s="7">
        <v>0.01</v>
      </c>
      <c r="G552" s="8" t="str">
        <f>VLOOKUP(B552,RefValues!$B$3:$C$18,2,)</f>
        <v xml:space="preserve">240L </v>
      </c>
      <c r="H552" s="8" t="str">
        <f>VLOOKUP(C552,RefValues!$F$3:$G$15,2,)</f>
        <v>Glass</v>
      </c>
      <c r="I552" s="8" t="str">
        <f>TEXT(E552,"MMM")</f>
        <v>Jan</v>
      </c>
      <c r="J552" s="8" t="str">
        <f>TEXT(E552,"YYYY")</f>
        <v>2018</v>
      </c>
      <c r="K552" s="5" t="s">
        <v>52</v>
      </c>
    </row>
    <row r="553" spans="1:11" x14ac:dyDescent="0.25">
      <c r="A553" t="s">
        <v>44</v>
      </c>
      <c r="B553" t="s">
        <v>5</v>
      </c>
      <c r="C553" t="s">
        <v>6</v>
      </c>
      <c r="D553" s="8">
        <f>VLOOKUP(C553,RefValues!$F$3:$H$15,3,)</f>
        <v>200108</v>
      </c>
      <c r="E553" s="2">
        <v>43119</v>
      </c>
      <c r="F553" s="7">
        <v>0.41</v>
      </c>
      <c r="G553" s="8" t="str">
        <f>VLOOKUP(B553,RefValues!$B$3:$C$18,2,)</f>
        <v xml:space="preserve">240L </v>
      </c>
      <c r="H553" s="8" t="str">
        <f>VLOOKUP(C553,RefValues!$F$3:$G$15,2,)</f>
        <v>Food</v>
      </c>
      <c r="I553" s="8" t="str">
        <f>TEXT(E553,"MMM")</f>
        <v>Jan</v>
      </c>
      <c r="J553" s="8" t="str">
        <f>TEXT(E553,"YYYY")</f>
        <v>2018</v>
      </c>
      <c r="K553" s="5" t="s">
        <v>52</v>
      </c>
    </row>
    <row r="554" spans="1:11" x14ac:dyDescent="0.25">
      <c r="A554" t="s">
        <v>44</v>
      </c>
      <c r="B554" t="s">
        <v>45</v>
      </c>
      <c r="C554" t="s">
        <v>37</v>
      </c>
      <c r="D554" s="8">
        <f>VLOOKUP(C554,RefValues!$F$3:$H$15,3,)</f>
        <v>200301</v>
      </c>
      <c r="E554" s="2">
        <v>43122</v>
      </c>
      <c r="F554" s="7">
        <v>0.45</v>
      </c>
      <c r="G554" s="8" t="str">
        <f>VLOOKUP(B554,RefValues!$B$3:$C$18,2,)</f>
        <v>FEL</v>
      </c>
      <c r="H554" s="8" t="str">
        <f>VLOOKUP(C554,RefValues!$F$3:$G$15,2,)</f>
        <v>GenWaste</v>
      </c>
      <c r="I554" s="8" t="str">
        <f>TEXT(E554,"MMM")</f>
        <v>Jan</v>
      </c>
      <c r="J554" s="8" t="str">
        <f>TEXT(E554,"YYYY")</f>
        <v>2018</v>
      </c>
      <c r="K554" s="5" t="s">
        <v>52</v>
      </c>
    </row>
    <row r="555" spans="1:11" x14ac:dyDescent="0.25">
      <c r="A555" t="s">
        <v>44</v>
      </c>
      <c r="B555" t="s">
        <v>12</v>
      </c>
      <c r="C555" t="s">
        <v>11</v>
      </c>
      <c r="D555" s="8">
        <f>VLOOKUP(C555,RefValues!$F$3:$H$15,3,)</f>
        <v>200301</v>
      </c>
      <c r="E555" s="2">
        <v>43123</v>
      </c>
      <c r="F555" s="7">
        <v>3.66</v>
      </c>
      <c r="G555" s="8" t="str">
        <f>VLOOKUP(B555,RefValues!$B$3:$C$18,2,)</f>
        <v>Comp</v>
      </c>
      <c r="H555" s="8" t="str">
        <f>VLOOKUP(C555,RefValues!$F$3:$G$15,2,)</f>
        <v>GenWaste</v>
      </c>
      <c r="I555" s="8" t="str">
        <f>TEXT(E555,"MMM")</f>
        <v>Jan</v>
      </c>
      <c r="J555" s="8" t="str">
        <f>TEXT(E555,"YYYY")</f>
        <v>2018</v>
      </c>
      <c r="K555" s="5" t="s">
        <v>52</v>
      </c>
    </row>
    <row r="556" spans="1:11" x14ac:dyDescent="0.25">
      <c r="A556" t="s">
        <v>44</v>
      </c>
      <c r="B556" t="s">
        <v>45</v>
      </c>
      <c r="C556" t="s">
        <v>37</v>
      </c>
      <c r="D556" s="8">
        <f>VLOOKUP(C556,RefValues!$F$3:$H$15,3,)</f>
        <v>200301</v>
      </c>
      <c r="E556" s="2">
        <v>43123</v>
      </c>
      <c r="F556" s="7">
        <v>0.5</v>
      </c>
      <c r="G556" s="8" t="str">
        <f>VLOOKUP(B556,RefValues!$B$3:$C$18,2,)</f>
        <v>FEL</v>
      </c>
      <c r="H556" s="8" t="str">
        <f>VLOOKUP(C556,RefValues!$F$3:$G$15,2,)</f>
        <v>GenWaste</v>
      </c>
      <c r="I556" s="8" t="str">
        <f>TEXT(E556,"MMM")</f>
        <v>Jan</v>
      </c>
      <c r="J556" s="8" t="str">
        <f>TEXT(E556,"YYYY")</f>
        <v>2018</v>
      </c>
      <c r="K556" s="5" t="s">
        <v>52</v>
      </c>
    </row>
    <row r="557" spans="1:11" x14ac:dyDescent="0.25">
      <c r="A557" t="s">
        <v>44</v>
      </c>
      <c r="B557" t="s">
        <v>5</v>
      </c>
      <c r="C557" t="s">
        <v>9</v>
      </c>
      <c r="D557" s="8">
        <f>VLOOKUP(C557,RefValues!$F$3:$H$15,3,)</f>
        <v>200101</v>
      </c>
      <c r="E557" s="2">
        <v>43123</v>
      </c>
      <c r="F557" s="7">
        <v>0.03</v>
      </c>
      <c r="G557" s="8" t="str">
        <f>VLOOKUP(B557,RefValues!$B$3:$C$18,2,)</f>
        <v xml:space="preserve">240L </v>
      </c>
      <c r="H557" s="8" t="str">
        <f>VLOOKUP(C557,RefValues!$F$3:$G$15,2,)</f>
        <v>Paper</v>
      </c>
      <c r="I557" s="8" t="str">
        <f>TEXT(E557,"MMM")</f>
        <v>Jan</v>
      </c>
      <c r="J557" s="8" t="str">
        <f>TEXT(E557,"YYYY")</f>
        <v>2018</v>
      </c>
      <c r="K557" s="5" t="s">
        <v>52</v>
      </c>
    </row>
    <row r="558" spans="1:11" x14ac:dyDescent="0.25">
      <c r="A558" t="s">
        <v>44</v>
      </c>
      <c r="B558" t="s">
        <v>34</v>
      </c>
      <c r="C558" t="s">
        <v>11</v>
      </c>
      <c r="D558" s="8">
        <f>VLOOKUP(C558,RefValues!$F$3:$H$15,3,)</f>
        <v>200301</v>
      </c>
      <c r="E558" s="2">
        <v>43124</v>
      </c>
      <c r="F558" s="7">
        <v>6.68</v>
      </c>
      <c r="G558" s="8" t="str">
        <f>VLOOKUP(B558,RefValues!$B$3:$C$18,2,)</f>
        <v>BOpen</v>
      </c>
      <c r="H558" s="8" t="str">
        <f>VLOOKUP(C558,RefValues!$F$3:$G$15,2,)</f>
        <v>GenWaste</v>
      </c>
      <c r="I558" s="8" t="str">
        <f>TEXT(E558,"MMM")</f>
        <v>Jan</v>
      </c>
      <c r="J558" s="8" t="str">
        <f>TEXT(E558,"YYYY")</f>
        <v>2018</v>
      </c>
      <c r="K558" s="5" t="s">
        <v>52</v>
      </c>
    </row>
    <row r="559" spans="1:11" x14ac:dyDescent="0.25">
      <c r="A559" t="s">
        <v>44</v>
      </c>
      <c r="B559" t="s">
        <v>45</v>
      </c>
      <c r="C559" t="s">
        <v>37</v>
      </c>
      <c r="D559" s="8">
        <f>VLOOKUP(C559,RefValues!$F$3:$H$15,3,)</f>
        <v>200301</v>
      </c>
      <c r="E559" s="2">
        <v>43124</v>
      </c>
      <c r="F559" s="7">
        <v>1</v>
      </c>
      <c r="G559" s="8" t="str">
        <f>VLOOKUP(B559,RefValues!$B$3:$C$18,2,)</f>
        <v>FEL</v>
      </c>
      <c r="H559" s="8" t="str">
        <f>VLOOKUP(C559,RefValues!$F$3:$G$15,2,)</f>
        <v>GenWaste</v>
      </c>
      <c r="I559" s="8" t="str">
        <f>TEXT(E559,"MMM")</f>
        <v>Jan</v>
      </c>
      <c r="J559" s="8" t="str">
        <f>TEXT(E559,"YYYY")</f>
        <v>2018</v>
      </c>
      <c r="K559" s="5" t="s">
        <v>52</v>
      </c>
    </row>
    <row r="560" spans="1:11" x14ac:dyDescent="0.25">
      <c r="A560" t="s">
        <v>44</v>
      </c>
      <c r="B560" t="s">
        <v>5</v>
      </c>
      <c r="C560" t="s">
        <v>6</v>
      </c>
      <c r="D560" s="8">
        <f>VLOOKUP(C560,RefValues!$F$3:$H$15,3,)</f>
        <v>200108</v>
      </c>
      <c r="E560" s="2">
        <v>43124</v>
      </c>
      <c r="F560" s="7">
        <v>0.35</v>
      </c>
      <c r="G560" s="8" t="str">
        <f>VLOOKUP(B560,RefValues!$B$3:$C$18,2,)</f>
        <v xml:space="preserve">240L </v>
      </c>
      <c r="H560" s="8" t="str">
        <f>VLOOKUP(C560,RefValues!$F$3:$G$15,2,)</f>
        <v>Food</v>
      </c>
      <c r="I560" s="8" t="str">
        <f>TEXT(E560,"MMM")</f>
        <v>Jan</v>
      </c>
      <c r="J560" s="8" t="str">
        <f>TEXT(E560,"YYYY")</f>
        <v>2018</v>
      </c>
      <c r="K560" s="5" t="s">
        <v>52</v>
      </c>
    </row>
    <row r="561" spans="1:11" x14ac:dyDescent="0.25">
      <c r="A561" t="s">
        <v>44</v>
      </c>
      <c r="B561" t="s">
        <v>45</v>
      </c>
      <c r="C561" t="s">
        <v>37</v>
      </c>
      <c r="D561" s="8">
        <f>VLOOKUP(C561,RefValues!$F$3:$H$15,3,)</f>
        <v>200301</v>
      </c>
      <c r="E561" s="2">
        <v>43125</v>
      </c>
      <c r="F561" s="7">
        <v>0.65</v>
      </c>
      <c r="G561" s="8" t="str">
        <f>VLOOKUP(B561,RefValues!$B$3:$C$18,2,)</f>
        <v>FEL</v>
      </c>
      <c r="H561" s="8" t="str">
        <f>VLOOKUP(C561,RefValues!$F$3:$G$15,2,)</f>
        <v>GenWaste</v>
      </c>
      <c r="I561" s="8" t="str">
        <f>TEXT(E561,"MMM")</f>
        <v>Jan</v>
      </c>
      <c r="J561" s="8" t="str">
        <f>TEXT(E561,"YYYY")</f>
        <v>2018</v>
      </c>
      <c r="K561" s="5" t="s">
        <v>52</v>
      </c>
    </row>
    <row r="562" spans="1:11" x14ac:dyDescent="0.25">
      <c r="A562" t="s">
        <v>44</v>
      </c>
      <c r="B562" t="s">
        <v>5</v>
      </c>
      <c r="C562" t="s">
        <v>28</v>
      </c>
      <c r="D562" s="8">
        <f>VLOOKUP(C562,RefValues!$F$3:$H$15,3,)</f>
        <v>150107</v>
      </c>
      <c r="E562" s="2">
        <v>43126</v>
      </c>
      <c r="F562" s="7">
        <v>0.04</v>
      </c>
      <c r="G562" s="8" t="str">
        <f>VLOOKUP(B562,RefValues!$B$3:$C$18,2,)</f>
        <v xml:space="preserve">240L </v>
      </c>
      <c r="H562" s="8" t="str">
        <f>VLOOKUP(C562,RefValues!$F$3:$G$15,2,)</f>
        <v>Glass</v>
      </c>
      <c r="I562" s="8" t="str">
        <f>TEXT(E562,"MMM")</f>
        <v>Jan</v>
      </c>
      <c r="J562" s="8" t="str">
        <f>TEXT(E562,"YYYY")</f>
        <v>2018</v>
      </c>
      <c r="K562" s="5" t="s">
        <v>52</v>
      </c>
    </row>
    <row r="563" spans="1:11" x14ac:dyDescent="0.25">
      <c r="A563" t="s">
        <v>44</v>
      </c>
      <c r="B563" t="s">
        <v>5</v>
      </c>
      <c r="C563" t="s">
        <v>6</v>
      </c>
      <c r="D563" s="8">
        <f>VLOOKUP(C563,RefValues!$F$3:$H$15,3,)</f>
        <v>200108</v>
      </c>
      <c r="E563" s="2">
        <v>43126</v>
      </c>
      <c r="F563" s="7">
        <v>0.26</v>
      </c>
      <c r="G563" s="8" t="str">
        <f>VLOOKUP(B563,RefValues!$B$3:$C$18,2,)</f>
        <v xml:space="preserve">240L </v>
      </c>
      <c r="H563" s="8" t="str">
        <f>VLOOKUP(C563,RefValues!$F$3:$G$15,2,)</f>
        <v>Food</v>
      </c>
      <c r="I563" s="8" t="str">
        <f>TEXT(E563,"MMM")</f>
        <v>Jan</v>
      </c>
      <c r="J563" s="8" t="str">
        <f>TEXT(E563,"YYYY")</f>
        <v>2018</v>
      </c>
      <c r="K563" s="5" t="s">
        <v>52</v>
      </c>
    </row>
    <row r="564" spans="1:11" x14ac:dyDescent="0.25">
      <c r="A564" t="s">
        <v>44</v>
      </c>
      <c r="B564" t="s">
        <v>45</v>
      </c>
      <c r="C564" t="s">
        <v>37</v>
      </c>
      <c r="D564" s="8">
        <f>VLOOKUP(C564,RefValues!$F$3:$H$15,3,)</f>
        <v>200301</v>
      </c>
      <c r="E564" s="2">
        <v>43130</v>
      </c>
      <c r="F564" s="7">
        <v>0.84</v>
      </c>
      <c r="G564" s="8" t="str">
        <f>VLOOKUP(B564,RefValues!$B$3:$C$18,2,)</f>
        <v>FEL</v>
      </c>
      <c r="H564" s="8" t="str">
        <f>VLOOKUP(C564,RefValues!$F$3:$G$15,2,)</f>
        <v>GenWaste</v>
      </c>
      <c r="I564" s="8" t="str">
        <f>TEXT(E564,"MMM")</f>
        <v>Jan</v>
      </c>
      <c r="J564" s="8" t="str">
        <f>TEXT(E564,"YYYY")</f>
        <v>2018</v>
      </c>
      <c r="K564" s="5" t="s">
        <v>52</v>
      </c>
    </row>
    <row r="565" spans="1:11" x14ac:dyDescent="0.25">
      <c r="A565" t="s">
        <v>44</v>
      </c>
      <c r="B565" t="s">
        <v>5</v>
      </c>
      <c r="C565" t="s">
        <v>28</v>
      </c>
      <c r="D565" s="8">
        <f>VLOOKUP(C565,RefValues!$F$3:$H$15,3,)</f>
        <v>150107</v>
      </c>
      <c r="E565" s="2">
        <v>43130</v>
      </c>
      <c r="F565" s="7">
        <v>0.05</v>
      </c>
      <c r="G565" s="8" t="str">
        <f>VLOOKUP(B565,RefValues!$B$3:$C$18,2,)</f>
        <v xml:space="preserve">240L </v>
      </c>
      <c r="H565" s="8" t="str">
        <f>VLOOKUP(C565,RefValues!$F$3:$G$15,2,)</f>
        <v>Glass</v>
      </c>
      <c r="I565" s="8" t="str">
        <f>TEXT(E565,"MMM")</f>
        <v>Jan</v>
      </c>
      <c r="J565" s="8" t="str">
        <f>TEXT(E565,"YYYY")</f>
        <v>2018</v>
      </c>
      <c r="K565" s="5" t="s">
        <v>52</v>
      </c>
    </row>
    <row r="566" spans="1:11" x14ac:dyDescent="0.25">
      <c r="A566" t="s">
        <v>44</v>
      </c>
      <c r="B566" t="s">
        <v>5</v>
      </c>
      <c r="C566" t="s">
        <v>9</v>
      </c>
      <c r="D566" s="8">
        <f>VLOOKUP(C566,RefValues!$F$3:$H$15,3,)</f>
        <v>200101</v>
      </c>
      <c r="E566" s="2">
        <v>43130</v>
      </c>
      <c r="F566" s="7">
        <v>0.08</v>
      </c>
      <c r="G566" s="8" t="str">
        <f>VLOOKUP(B566,RefValues!$B$3:$C$18,2,)</f>
        <v xml:space="preserve">240L </v>
      </c>
      <c r="H566" s="8" t="str">
        <f>VLOOKUP(C566,RefValues!$F$3:$G$15,2,)</f>
        <v>Paper</v>
      </c>
      <c r="I566" s="8" t="str">
        <f>TEXT(E566,"MMM")</f>
        <v>Jan</v>
      </c>
      <c r="J566" s="8" t="str">
        <f>TEXT(E566,"YYYY")</f>
        <v>2018</v>
      </c>
      <c r="K566" s="5" t="s">
        <v>52</v>
      </c>
    </row>
    <row r="567" spans="1:11" x14ac:dyDescent="0.25">
      <c r="A567" t="s">
        <v>44</v>
      </c>
      <c r="B567" t="s">
        <v>45</v>
      </c>
      <c r="C567" t="s">
        <v>37</v>
      </c>
      <c r="D567" s="8">
        <f>VLOOKUP(C567,RefValues!$F$3:$H$15,3,)</f>
        <v>200301</v>
      </c>
      <c r="E567" s="2">
        <v>43131</v>
      </c>
      <c r="F567" s="7">
        <v>1.24</v>
      </c>
      <c r="G567" s="8" t="str">
        <f>VLOOKUP(B567,RefValues!$B$3:$C$18,2,)</f>
        <v>FEL</v>
      </c>
      <c r="H567" s="8" t="str">
        <f>VLOOKUP(C567,RefValues!$F$3:$G$15,2,)</f>
        <v>GenWaste</v>
      </c>
      <c r="I567" s="8" t="str">
        <f>TEXT(E567,"MMM")</f>
        <v>Jan</v>
      </c>
      <c r="J567" s="8" t="str">
        <f>TEXT(E567,"YYYY")</f>
        <v>2018</v>
      </c>
      <c r="K567" s="5" t="s">
        <v>52</v>
      </c>
    </row>
    <row r="568" spans="1:11" x14ac:dyDescent="0.25">
      <c r="A568" t="s">
        <v>44</v>
      </c>
      <c r="B568" t="s">
        <v>5</v>
      </c>
      <c r="C568" t="s">
        <v>6</v>
      </c>
      <c r="D568" s="8">
        <f>VLOOKUP(C568,RefValues!$F$3:$H$15,3,)</f>
        <v>200108</v>
      </c>
      <c r="E568" s="2">
        <v>43131</v>
      </c>
      <c r="F568" s="7">
        <v>0.1</v>
      </c>
      <c r="G568" s="8" t="str">
        <f>VLOOKUP(B568,RefValues!$B$3:$C$18,2,)</f>
        <v xml:space="preserve">240L </v>
      </c>
      <c r="H568" s="8" t="str">
        <f>VLOOKUP(C568,RefValues!$F$3:$G$15,2,)</f>
        <v>Food</v>
      </c>
      <c r="I568" s="8" t="str">
        <f>TEXT(E568,"MMM")</f>
        <v>Jan</v>
      </c>
      <c r="J568" s="8" t="str">
        <f>TEXT(E568,"YYYY")</f>
        <v>2018</v>
      </c>
      <c r="K568" s="5" t="s">
        <v>52</v>
      </c>
    </row>
    <row r="569" spans="1:11" x14ac:dyDescent="0.25">
      <c r="A569" t="s">
        <v>55</v>
      </c>
      <c r="B569" t="s">
        <v>10</v>
      </c>
      <c r="C569" t="s">
        <v>11</v>
      </c>
      <c r="D569" s="8">
        <f>VLOOKUP(C569,RefValues!$F$3:$H$15,3,)</f>
        <v>200301</v>
      </c>
      <c r="E569" s="2">
        <v>43132</v>
      </c>
      <c r="F569" s="7">
        <v>0</v>
      </c>
      <c r="G569" s="8" t="str">
        <f>VLOOKUP(B569,RefValues!$B$3:$C$18,2,)</f>
        <v>BOpen</v>
      </c>
      <c r="H569" s="8" t="str">
        <f>VLOOKUP(C569,RefValues!$F$3:$G$15,2,)</f>
        <v>GenWaste</v>
      </c>
      <c r="I569" s="8" t="str">
        <f>TEXT(E569,"MMM")</f>
        <v>Feb</v>
      </c>
      <c r="J569" s="8" t="str">
        <f>TEXT(E569,"YYYY")</f>
        <v>2018</v>
      </c>
      <c r="K569" s="5" t="s">
        <v>52</v>
      </c>
    </row>
    <row r="570" spans="1:11" x14ac:dyDescent="0.25">
      <c r="A570" t="s">
        <v>55</v>
      </c>
      <c r="B570" t="s">
        <v>45</v>
      </c>
      <c r="C570" t="s">
        <v>37</v>
      </c>
      <c r="D570" s="8">
        <f>VLOOKUP(C570,RefValues!$F$3:$H$15,3,)</f>
        <v>200301</v>
      </c>
      <c r="E570" s="2">
        <v>43132</v>
      </c>
      <c r="F570" s="7">
        <v>0.57999999999999996</v>
      </c>
      <c r="G570" s="8" t="str">
        <f>VLOOKUP(B570,RefValues!$B$3:$C$18,2,)</f>
        <v>FEL</v>
      </c>
      <c r="H570" s="8" t="str">
        <f>VLOOKUP(C570,RefValues!$F$3:$G$15,2,)</f>
        <v>GenWaste</v>
      </c>
      <c r="I570" s="8" t="str">
        <f>TEXT(E570,"MMM")</f>
        <v>Feb</v>
      </c>
      <c r="J570" s="8" t="str">
        <f>TEXT(E570,"YYYY")</f>
        <v>2018</v>
      </c>
      <c r="K570" s="5" t="s">
        <v>52</v>
      </c>
    </row>
    <row r="571" spans="1:11" x14ac:dyDescent="0.25">
      <c r="A571" t="s">
        <v>55</v>
      </c>
      <c r="B571" t="s">
        <v>12</v>
      </c>
      <c r="C571" t="s">
        <v>13</v>
      </c>
      <c r="D571" s="8">
        <f>VLOOKUP(C571,RefValues!$F$3:$H$15,3,)</f>
        <v>150106</v>
      </c>
      <c r="E571" s="2">
        <v>43132</v>
      </c>
      <c r="F571" s="7">
        <v>0</v>
      </c>
      <c r="G571" s="8" t="str">
        <f>VLOOKUP(B571,RefValues!$B$3:$C$18,2,)</f>
        <v>Comp</v>
      </c>
      <c r="H571" s="8" t="str">
        <f>VLOOKUP(C571,RefValues!$F$3:$G$15,2,)</f>
        <v>DMR</v>
      </c>
      <c r="I571" s="8" t="str">
        <f>TEXT(E571,"MMM")</f>
        <v>Feb</v>
      </c>
      <c r="J571" s="8" t="str">
        <f>TEXT(E571,"YYYY")</f>
        <v>2018</v>
      </c>
      <c r="K571" s="5" t="s">
        <v>52</v>
      </c>
    </row>
    <row r="572" spans="1:11" x14ac:dyDescent="0.25">
      <c r="A572" t="s">
        <v>55</v>
      </c>
      <c r="B572" t="s">
        <v>45</v>
      </c>
      <c r="C572" t="s">
        <v>37</v>
      </c>
      <c r="D572" s="8">
        <f>VLOOKUP(C572,RefValues!$F$3:$H$15,3,)</f>
        <v>200301</v>
      </c>
      <c r="E572" s="2">
        <v>43133</v>
      </c>
      <c r="F572" s="7">
        <v>0.93</v>
      </c>
      <c r="G572" s="8" t="str">
        <f>VLOOKUP(B572,RefValues!$B$3:$C$18,2,)</f>
        <v>FEL</v>
      </c>
      <c r="H572" s="8" t="str">
        <f>VLOOKUP(C572,RefValues!$F$3:$G$15,2,)</f>
        <v>GenWaste</v>
      </c>
      <c r="I572" s="8" t="str">
        <f>TEXT(E572,"MMM")</f>
        <v>Feb</v>
      </c>
      <c r="J572" s="8" t="str">
        <f>TEXT(E572,"YYYY")</f>
        <v>2018</v>
      </c>
      <c r="K572" s="5" t="s">
        <v>52</v>
      </c>
    </row>
    <row r="573" spans="1:11" x14ac:dyDescent="0.25">
      <c r="A573" t="s">
        <v>55</v>
      </c>
      <c r="B573" t="s">
        <v>5</v>
      </c>
      <c r="C573" t="s">
        <v>6</v>
      </c>
      <c r="D573" s="8">
        <f>VLOOKUP(C573,RefValues!$F$3:$H$15,3,)</f>
        <v>200108</v>
      </c>
      <c r="E573" s="2">
        <v>43133</v>
      </c>
      <c r="F573" s="7">
        <v>0.25</v>
      </c>
      <c r="G573" s="8" t="str">
        <f>VLOOKUP(B573,RefValues!$B$3:$C$18,2,)</f>
        <v xml:space="preserve">240L </v>
      </c>
      <c r="H573" s="8" t="str">
        <f>VLOOKUP(C573,RefValues!$F$3:$G$15,2,)</f>
        <v>Food</v>
      </c>
      <c r="I573" s="8" t="str">
        <f>TEXT(E573,"MMM")</f>
        <v>Feb</v>
      </c>
      <c r="J573" s="8" t="str">
        <f>TEXT(E573,"YYYY")</f>
        <v>2018</v>
      </c>
      <c r="K573" s="5" t="s">
        <v>52</v>
      </c>
    </row>
    <row r="574" spans="1:11" x14ac:dyDescent="0.25">
      <c r="A574" t="s">
        <v>55</v>
      </c>
      <c r="B574" t="s">
        <v>45</v>
      </c>
      <c r="C574" t="s">
        <v>37</v>
      </c>
      <c r="D574" s="8">
        <f>VLOOKUP(C574,RefValues!$F$3:$H$15,3,)</f>
        <v>200301</v>
      </c>
      <c r="E574" s="2">
        <v>43136</v>
      </c>
      <c r="F574" s="7">
        <v>0.56999999999999995</v>
      </c>
      <c r="G574" s="8" t="str">
        <f>VLOOKUP(B574,RefValues!$B$3:$C$18,2,)</f>
        <v>FEL</v>
      </c>
      <c r="H574" s="8" t="str">
        <f>VLOOKUP(C574,RefValues!$F$3:$G$15,2,)</f>
        <v>GenWaste</v>
      </c>
      <c r="I574" s="8" t="str">
        <f>TEXT(E574,"MMM")</f>
        <v>Feb</v>
      </c>
      <c r="J574" s="8" t="str">
        <f>TEXT(E574,"YYYY")</f>
        <v>2018</v>
      </c>
      <c r="K574" s="5" t="s">
        <v>52</v>
      </c>
    </row>
    <row r="575" spans="1:11" x14ac:dyDescent="0.25">
      <c r="A575" t="s">
        <v>55</v>
      </c>
      <c r="B575" t="s">
        <v>45</v>
      </c>
      <c r="C575" t="s">
        <v>37</v>
      </c>
      <c r="D575" s="8">
        <f>VLOOKUP(C575,RefValues!$F$3:$H$15,3,)</f>
        <v>200301</v>
      </c>
      <c r="E575" s="2">
        <v>43137</v>
      </c>
      <c r="F575" s="7">
        <v>0.75</v>
      </c>
      <c r="G575" s="8" t="str">
        <f>VLOOKUP(B575,RefValues!$B$3:$C$18,2,)</f>
        <v>FEL</v>
      </c>
      <c r="H575" s="8" t="str">
        <f>VLOOKUP(C575,RefValues!$F$3:$G$15,2,)</f>
        <v>GenWaste</v>
      </c>
      <c r="I575" s="8" t="str">
        <f>TEXT(E575,"MMM")</f>
        <v>Feb</v>
      </c>
      <c r="J575" s="8" t="str">
        <f>TEXT(E575,"YYYY")</f>
        <v>2018</v>
      </c>
      <c r="K575" s="5" t="s">
        <v>52</v>
      </c>
    </row>
    <row r="576" spans="1:11" x14ac:dyDescent="0.25">
      <c r="A576" t="s">
        <v>55</v>
      </c>
      <c r="B576" t="s">
        <v>5</v>
      </c>
      <c r="C576" t="s">
        <v>9</v>
      </c>
      <c r="D576" s="8">
        <f>VLOOKUP(C576,RefValues!$F$3:$H$15,3,)</f>
        <v>200101</v>
      </c>
      <c r="E576" s="2">
        <v>43137</v>
      </c>
      <c r="F576" s="7">
        <v>0.05</v>
      </c>
      <c r="G576" s="8" t="str">
        <f>VLOOKUP(B576,RefValues!$B$3:$C$18,2,)</f>
        <v xml:space="preserve">240L </v>
      </c>
      <c r="H576" s="8" t="str">
        <f>VLOOKUP(C576,RefValues!$F$3:$G$15,2,)</f>
        <v>Paper</v>
      </c>
      <c r="I576" s="8" t="str">
        <f>TEXT(E576,"MMM")</f>
        <v>Feb</v>
      </c>
      <c r="J576" s="8" t="str">
        <f>TEXT(E576,"YYYY")</f>
        <v>2018</v>
      </c>
      <c r="K576" s="5" t="s">
        <v>52</v>
      </c>
    </row>
    <row r="577" spans="1:11" x14ac:dyDescent="0.25">
      <c r="A577" t="s">
        <v>55</v>
      </c>
      <c r="B577" t="s">
        <v>45</v>
      </c>
      <c r="C577" t="s">
        <v>37</v>
      </c>
      <c r="D577" s="8">
        <f>VLOOKUP(C577,RefValues!$F$3:$H$15,3,)</f>
        <v>200301</v>
      </c>
      <c r="E577" s="2">
        <v>43138</v>
      </c>
      <c r="F577" s="7">
        <v>0.75</v>
      </c>
      <c r="G577" s="8" t="str">
        <f>VLOOKUP(B577,RefValues!$B$3:$C$18,2,)</f>
        <v>FEL</v>
      </c>
      <c r="H577" s="8" t="str">
        <f>VLOOKUP(C577,RefValues!$F$3:$G$15,2,)</f>
        <v>GenWaste</v>
      </c>
      <c r="I577" s="8" t="str">
        <f>TEXT(E577,"MMM")</f>
        <v>Feb</v>
      </c>
      <c r="J577" s="8" t="str">
        <f>TEXT(E577,"YYYY")</f>
        <v>2018</v>
      </c>
      <c r="K577" s="5" t="s">
        <v>52</v>
      </c>
    </row>
    <row r="578" spans="1:11" x14ac:dyDescent="0.25">
      <c r="A578" t="s">
        <v>55</v>
      </c>
      <c r="B578" t="s">
        <v>5</v>
      </c>
      <c r="C578" t="s">
        <v>6</v>
      </c>
      <c r="D578" s="8">
        <f>VLOOKUP(C578,RefValues!$F$3:$H$15,3,)</f>
        <v>200108</v>
      </c>
      <c r="E578" s="2">
        <v>43138</v>
      </c>
      <c r="F578" s="7">
        <v>0.4</v>
      </c>
      <c r="G578" s="8" t="str">
        <f>VLOOKUP(B578,RefValues!$B$3:$C$18,2,)</f>
        <v xml:space="preserve">240L </v>
      </c>
      <c r="H578" s="8" t="str">
        <f>VLOOKUP(C578,RefValues!$F$3:$G$15,2,)</f>
        <v>Food</v>
      </c>
      <c r="I578" s="8" t="str">
        <f>TEXT(E578,"MMM")</f>
        <v>Feb</v>
      </c>
      <c r="J578" s="8" t="str">
        <f>TEXT(E578,"YYYY")</f>
        <v>2018</v>
      </c>
      <c r="K578" s="5" t="s">
        <v>52</v>
      </c>
    </row>
    <row r="579" spans="1:11" x14ac:dyDescent="0.25">
      <c r="A579" t="s">
        <v>55</v>
      </c>
      <c r="B579" t="s">
        <v>56</v>
      </c>
      <c r="C579" t="s">
        <v>11</v>
      </c>
      <c r="D579" s="8">
        <f>VLOOKUP(C579,RefValues!$F$3:$H$15,3,)</f>
        <v>200301</v>
      </c>
      <c r="E579" s="2">
        <v>43139</v>
      </c>
      <c r="F579" s="7">
        <v>1.05</v>
      </c>
      <c r="G579" s="8" t="str">
        <f>VLOOKUP(B579,RefValues!$B$3:$C$18,2,)</f>
        <v>8 YRD Skip</v>
      </c>
      <c r="H579" s="8" t="str">
        <f>VLOOKUP(C579,RefValues!$F$3:$G$15,2,)</f>
        <v>GenWaste</v>
      </c>
      <c r="I579" s="8" t="str">
        <f>TEXT(E579,"MMM")</f>
        <v>Feb</v>
      </c>
      <c r="J579" s="8" t="str">
        <f>TEXT(E579,"YYYY")</f>
        <v>2018</v>
      </c>
      <c r="K579" s="5" t="s">
        <v>52</v>
      </c>
    </row>
    <row r="580" spans="1:11" x14ac:dyDescent="0.25">
      <c r="A580" t="s">
        <v>55</v>
      </c>
      <c r="B580" t="s">
        <v>45</v>
      </c>
      <c r="C580" t="s">
        <v>37</v>
      </c>
      <c r="D580" s="8">
        <f>VLOOKUP(C580,RefValues!$F$3:$H$15,3,)</f>
        <v>200301</v>
      </c>
      <c r="E580" s="2">
        <v>43139</v>
      </c>
      <c r="F580" s="7">
        <v>0.39</v>
      </c>
      <c r="G580" s="8" t="str">
        <f>VLOOKUP(B580,RefValues!$B$3:$C$18,2,)</f>
        <v>FEL</v>
      </c>
      <c r="H580" s="8" t="str">
        <f>VLOOKUP(C580,RefValues!$F$3:$G$15,2,)</f>
        <v>GenWaste</v>
      </c>
      <c r="I580" s="8" t="str">
        <f>TEXT(E580,"MMM")</f>
        <v>Feb</v>
      </c>
      <c r="J580" s="8" t="str">
        <f>TEXT(E580,"YYYY")</f>
        <v>2018</v>
      </c>
      <c r="K580" s="5" t="s">
        <v>52</v>
      </c>
    </row>
    <row r="581" spans="1:11" x14ac:dyDescent="0.25">
      <c r="A581" t="s">
        <v>55</v>
      </c>
      <c r="B581" t="s">
        <v>12</v>
      </c>
      <c r="C581" t="s">
        <v>13</v>
      </c>
      <c r="D581" s="8">
        <f>VLOOKUP(C581,RefValues!$F$3:$H$15,3,)</f>
        <v>150106</v>
      </c>
      <c r="E581" s="2">
        <v>43139</v>
      </c>
      <c r="F581" s="7">
        <v>4.26</v>
      </c>
      <c r="G581" s="8" t="str">
        <f>VLOOKUP(B581,RefValues!$B$3:$C$18,2,)</f>
        <v>Comp</v>
      </c>
      <c r="H581" s="8" t="str">
        <f>VLOOKUP(C581,RefValues!$F$3:$G$15,2,)</f>
        <v>DMR</v>
      </c>
      <c r="I581" s="8" t="str">
        <f>TEXT(E581,"MMM")</f>
        <v>Feb</v>
      </c>
      <c r="J581" s="8" t="str">
        <f>TEXT(E581,"YYYY")</f>
        <v>2018</v>
      </c>
      <c r="K581" s="5" t="s">
        <v>52</v>
      </c>
    </row>
    <row r="582" spans="1:11" x14ac:dyDescent="0.25">
      <c r="A582" t="s">
        <v>55</v>
      </c>
      <c r="B582" t="s">
        <v>45</v>
      </c>
      <c r="C582" t="s">
        <v>37</v>
      </c>
      <c r="D582" s="8">
        <f>VLOOKUP(C582,RefValues!$F$3:$H$15,3,)</f>
        <v>200301</v>
      </c>
      <c r="E582" s="2">
        <v>43140</v>
      </c>
      <c r="F582" s="7">
        <v>1.1599999999999999</v>
      </c>
      <c r="G582" s="8" t="str">
        <f>VLOOKUP(B582,RefValues!$B$3:$C$18,2,)</f>
        <v>FEL</v>
      </c>
      <c r="H582" s="8" t="str">
        <f>VLOOKUP(C582,RefValues!$F$3:$G$15,2,)</f>
        <v>GenWaste</v>
      </c>
      <c r="I582" s="8" t="str">
        <f>TEXT(E582,"MMM")</f>
        <v>Feb</v>
      </c>
      <c r="J582" s="8" t="str">
        <f>TEXT(E582,"YYYY")</f>
        <v>2018</v>
      </c>
      <c r="K582" s="5" t="s">
        <v>52</v>
      </c>
    </row>
    <row r="583" spans="1:11" x14ac:dyDescent="0.25">
      <c r="A583" t="s">
        <v>55</v>
      </c>
      <c r="B583" t="s">
        <v>5</v>
      </c>
      <c r="C583" t="s">
        <v>28</v>
      </c>
      <c r="D583" s="8">
        <f>VLOOKUP(C583,RefValues!$F$3:$H$15,3,)</f>
        <v>150107</v>
      </c>
      <c r="E583" s="2">
        <v>43140</v>
      </c>
      <c r="F583" s="7">
        <v>0.1</v>
      </c>
      <c r="G583" s="8" t="str">
        <f>VLOOKUP(B583,RefValues!$B$3:$C$18,2,)</f>
        <v xml:space="preserve">240L </v>
      </c>
      <c r="H583" s="8" t="str">
        <f>VLOOKUP(C583,RefValues!$F$3:$G$15,2,)</f>
        <v>Glass</v>
      </c>
      <c r="I583" s="8" t="str">
        <f>TEXT(E583,"MMM")</f>
        <v>Feb</v>
      </c>
      <c r="J583" s="8" t="str">
        <f>TEXT(E583,"YYYY")</f>
        <v>2018</v>
      </c>
      <c r="K583" s="5" t="s">
        <v>52</v>
      </c>
    </row>
    <row r="584" spans="1:11" x14ac:dyDescent="0.25">
      <c r="A584" t="s">
        <v>55</v>
      </c>
      <c r="B584" t="s">
        <v>5</v>
      </c>
      <c r="C584" t="s">
        <v>6</v>
      </c>
      <c r="D584" s="8">
        <f>VLOOKUP(C584,RefValues!$F$3:$H$15,3,)</f>
        <v>200108</v>
      </c>
      <c r="E584" s="2">
        <v>43140</v>
      </c>
      <c r="F584" s="7">
        <v>0.24</v>
      </c>
      <c r="G584" s="8" t="str">
        <f>VLOOKUP(B584,RefValues!$B$3:$C$18,2,)</f>
        <v xml:space="preserve">240L </v>
      </c>
      <c r="H584" s="8" t="str">
        <f>VLOOKUP(C584,RefValues!$F$3:$G$15,2,)</f>
        <v>Food</v>
      </c>
      <c r="I584" s="8" t="str">
        <f>TEXT(E584,"MMM")</f>
        <v>Feb</v>
      </c>
      <c r="J584" s="8" t="str">
        <f>TEXT(E584,"YYYY")</f>
        <v>2018</v>
      </c>
      <c r="K584" s="5" t="s">
        <v>52</v>
      </c>
    </row>
    <row r="585" spans="1:11" x14ac:dyDescent="0.25">
      <c r="A585" t="s">
        <v>55</v>
      </c>
      <c r="B585" t="s">
        <v>34</v>
      </c>
      <c r="C585" t="s">
        <v>11</v>
      </c>
      <c r="D585" s="8">
        <f>VLOOKUP(C585,RefValues!$F$3:$H$15,3,)</f>
        <v>200301</v>
      </c>
      <c r="E585" s="2">
        <v>43143</v>
      </c>
      <c r="F585" s="7">
        <v>4.5199999999999996</v>
      </c>
      <c r="G585" s="8" t="str">
        <f>VLOOKUP(B585,RefValues!$B$3:$C$18,2,)</f>
        <v>BOpen</v>
      </c>
      <c r="H585" s="8" t="str">
        <f>VLOOKUP(C585,RefValues!$F$3:$G$15,2,)</f>
        <v>GenWaste</v>
      </c>
      <c r="I585" s="8" t="str">
        <f>TEXT(E585,"MMM")</f>
        <v>Feb</v>
      </c>
      <c r="J585" s="8" t="str">
        <f>TEXT(E585,"YYYY")</f>
        <v>2018</v>
      </c>
      <c r="K585" s="5" t="s">
        <v>52</v>
      </c>
    </row>
    <row r="586" spans="1:11" x14ac:dyDescent="0.25">
      <c r="A586" t="s">
        <v>55</v>
      </c>
      <c r="B586" t="s">
        <v>45</v>
      </c>
      <c r="C586" t="s">
        <v>37</v>
      </c>
      <c r="D586" s="8">
        <f>VLOOKUP(C586,RefValues!$F$3:$H$15,3,)</f>
        <v>200301</v>
      </c>
      <c r="E586" s="2">
        <v>43143</v>
      </c>
      <c r="F586" s="7">
        <v>0.76</v>
      </c>
      <c r="G586" s="8" t="str">
        <f>VLOOKUP(B586,RefValues!$B$3:$C$18,2,)</f>
        <v>FEL</v>
      </c>
      <c r="H586" s="8" t="str">
        <f>VLOOKUP(C586,RefValues!$F$3:$G$15,2,)</f>
        <v>GenWaste</v>
      </c>
      <c r="I586" s="8" t="str">
        <f>TEXT(E586,"MMM")</f>
        <v>Feb</v>
      </c>
      <c r="J586" s="8" t="str">
        <f>TEXT(E586,"YYYY")</f>
        <v>2018</v>
      </c>
      <c r="K586" s="5" t="s">
        <v>52</v>
      </c>
    </row>
    <row r="587" spans="1:11" x14ac:dyDescent="0.25">
      <c r="A587" t="s">
        <v>55</v>
      </c>
      <c r="B587" t="s">
        <v>45</v>
      </c>
      <c r="C587" t="s">
        <v>37</v>
      </c>
      <c r="D587" s="8">
        <f>VLOOKUP(C587,RefValues!$F$3:$H$15,3,)</f>
        <v>200301</v>
      </c>
      <c r="E587" s="2">
        <v>43144</v>
      </c>
      <c r="F587" s="7">
        <v>0.68</v>
      </c>
      <c r="G587" s="8" t="str">
        <f>VLOOKUP(B587,RefValues!$B$3:$C$18,2,)</f>
        <v>FEL</v>
      </c>
      <c r="H587" s="8" t="str">
        <f>VLOOKUP(C587,RefValues!$F$3:$G$15,2,)</f>
        <v>GenWaste</v>
      </c>
      <c r="I587" s="8" t="str">
        <f>TEXT(E587,"MMM")</f>
        <v>Feb</v>
      </c>
      <c r="J587" s="8" t="str">
        <f>TEXT(E587,"YYYY")</f>
        <v>2018</v>
      </c>
      <c r="K587" s="5" t="s">
        <v>52</v>
      </c>
    </row>
    <row r="588" spans="1:11" x14ac:dyDescent="0.25">
      <c r="A588" t="s">
        <v>55</v>
      </c>
      <c r="B588" t="s">
        <v>45</v>
      </c>
      <c r="C588" t="s">
        <v>37</v>
      </c>
      <c r="D588" s="8">
        <f>VLOOKUP(C588,RefValues!$F$3:$H$15,3,)</f>
        <v>200301</v>
      </c>
      <c r="E588" s="2">
        <v>43145</v>
      </c>
      <c r="F588" s="7">
        <v>1.1299999999999999</v>
      </c>
      <c r="G588" s="8" t="str">
        <f>VLOOKUP(B588,RefValues!$B$3:$C$18,2,)</f>
        <v>FEL</v>
      </c>
      <c r="H588" s="8" t="str">
        <f>VLOOKUP(C588,RefValues!$F$3:$G$15,2,)</f>
        <v>GenWaste</v>
      </c>
      <c r="I588" s="8" t="str">
        <f>TEXT(E588,"MMM")</f>
        <v>Feb</v>
      </c>
      <c r="J588" s="8" t="str">
        <f>TEXT(E588,"YYYY")</f>
        <v>2018</v>
      </c>
      <c r="K588" s="5" t="s">
        <v>52</v>
      </c>
    </row>
    <row r="589" spans="1:11" x14ac:dyDescent="0.25">
      <c r="A589" t="s">
        <v>55</v>
      </c>
      <c r="B589" t="s">
        <v>5</v>
      </c>
      <c r="C589" t="s">
        <v>6</v>
      </c>
      <c r="D589" s="8">
        <f>VLOOKUP(C589,RefValues!$F$3:$H$15,3,)</f>
        <v>200108</v>
      </c>
      <c r="E589" s="2">
        <v>43145</v>
      </c>
      <c r="F589" s="7">
        <v>0.44</v>
      </c>
      <c r="G589" s="8" t="str">
        <f>VLOOKUP(B589,RefValues!$B$3:$C$18,2,)</f>
        <v xml:space="preserve">240L </v>
      </c>
      <c r="H589" s="8" t="str">
        <f>VLOOKUP(C589,RefValues!$F$3:$G$15,2,)</f>
        <v>Food</v>
      </c>
      <c r="I589" s="8" t="str">
        <f>TEXT(E589,"MMM")</f>
        <v>Feb</v>
      </c>
      <c r="J589" s="8" t="str">
        <f>TEXT(E589,"YYYY")</f>
        <v>2018</v>
      </c>
      <c r="K589" s="5" t="s">
        <v>52</v>
      </c>
    </row>
    <row r="590" spans="1:11" x14ac:dyDescent="0.25">
      <c r="A590" t="s">
        <v>55</v>
      </c>
      <c r="B590" t="s">
        <v>45</v>
      </c>
      <c r="C590" t="s">
        <v>37</v>
      </c>
      <c r="D590" s="8">
        <f>VLOOKUP(C590,RefValues!$F$3:$H$15,3,)</f>
        <v>200301</v>
      </c>
      <c r="E590" s="2">
        <v>43146</v>
      </c>
      <c r="F590" s="7">
        <v>0.81</v>
      </c>
      <c r="G590" s="8" t="str">
        <f>VLOOKUP(B590,RefValues!$B$3:$C$18,2,)</f>
        <v>FEL</v>
      </c>
      <c r="H590" s="8" t="str">
        <f>VLOOKUP(C590,RefValues!$F$3:$G$15,2,)</f>
        <v>GenWaste</v>
      </c>
      <c r="I590" s="8" t="str">
        <f>TEXT(E590,"MMM")</f>
        <v>Feb</v>
      </c>
      <c r="J590" s="8" t="str">
        <f>TEXT(E590,"YYYY")</f>
        <v>2018</v>
      </c>
      <c r="K590" s="5" t="s">
        <v>52</v>
      </c>
    </row>
    <row r="591" spans="1:11" x14ac:dyDescent="0.25">
      <c r="A591" t="s">
        <v>55</v>
      </c>
      <c r="B591" t="s">
        <v>45</v>
      </c>
      <c r="C591" t="s">
        <v>37</v>
      </c>
      <c r="D591" s="8">
        <f>VLOOKUP(C591,RefValues!$F$3:$H$15,3,)</f>
        <v>200301</v>
      </c>
      <c r="E591" s="2">
        <v>43147</v>
      </c>
      <c r="F591" s="7">
        <v>1.05</v>
      </c>
      <c r="G591" s="8" t="str">
        <f>VLOOKUP(B591,RefValues!$B$3:$C$18,2,)</f>
        <v>FEL</v>
      </c>
      <c r="H591" s="8" t="str">
        <f>VLOOKUP(C591,RefValues!$F$3:$G$15,2,)</f>
        <v>GenWaste</v>
      </c>
      <c r="I591" s="8" t="str">
        <f>TEXT(E591,"MMM")</f>
        <v>Feb</v>
      </c>
      <c r="J591" s="8" t="str">
        <f>TEXT(E591,"YYYY")</f>
        <v>2018</v>
      </c>
      <c r="K591" s="5" t="s">
        <v>52</v>
      </c>
    </row>
    <row r="592" spans="1:11" x14ac:dyDescent="0.25">
      <c r="A592" t="s">
        <v>55</v>
      </c>
      <c r="B592" t="s">
        <v>5</v>
      </c>
      <c r="C592" t="s">
        <v>6</v>
      </c>
      <c r="D592" s="8">
        <f>VLOOKUP(C592,RefValues!$F$3:$H$15,3,)</f>
        <v>200108</v>
      </c>
      <c r="E592" s="2">
        <v>43147</v>
      </c>
      <c r="F592" s="7">
        <v>0.24</v>
      </c>
      <c r="G592" s="8" t="str">
        <f>VLOOKUP(B592,RefValues!$B$3:$C$18,2,)</f>
        <v xml:space="preserve">240L </v>
      </c>
      <c r="H592" s="8" t="str">
        <f>VLOOKUP(C592,RefValues!$F$3:$G$15,2,)</f>
        <v>Food</v>
      </c>
      <c r="I592" s="8" t="str">
        <f>TEXT(E592,"MMM")</f>
        <v>Feb</v>
      </c>
      <c r="J592" s="8" t="str">
        <f>TEXT(E592,"YYYY")</f>
        <v>2018</v>
      </c>
      <c r="K592" s="5" t="s">
        <v>52</v>
      </c>
    </row>
    <row r="593" spans="1:11" x14ac:dyDescent="0.25">
      <c r="A593" t="s">
        <v>55</v>
      </c>
      <c r="B593" t="s">
        <v>45</v>
      </c>
      <c r="C593" t="s">
        <v>37</v>
      </c>
      <c r="D593" s="8">
        <f>VLOOKUP(C593,RefValues!$F$3:$H$15,3,)</f>
        <v>200301</v>
      </c>
      <c r="E593" s="2">
        <v>43150</v>
      </c>
      <c r="F593" s="7">
        <v>1.32</v>
      </c>
      <c r="G593" s="8" t="str">
        <f>VLOOKUP(B593,RefValues!$B$3:$C$18,2,)</f>
        <v>FEL</v>
      </c>
      <c r="H593" s="8" t="str">
        <f>VLOOKUP(C593,RefValues!$F$3:$G$15,2,)</f>
        <v>GenWaste</v>
      </c>
      <c r="I593" s="8" t="str">
        <f>TEXT(E593,"MMM")</f>
        <v>Feb</v>
      </c>
      <c r="J593" s="8" t="str">
        <f>TEXT(E593,"YYYY")</f>
        <v>2018</v>
      </c>
      <c r="K593" s="5" t="s">
        <v>52</v>
      </c>
    </row>
    <row r="594" spans="1:11" x14ac:dyDescent="0.25">
      <c r="A594" t="s">
        <v>55</v>
      </c>
      <c r="B594" t="s">
        <v>45</v>
      </c>
      <c r="C594" t="s">
        <v>37</v>
      </c>
      <c r="D594" s="8">
        <f>VLOOKUP(C594,RefValues!$F$3:$H$15,3,)</f>
        <v>200301</v>
      </c>
      <c r="E594" s="2">
        <v>43151</v>
      </c>
      <c r="F594" s="7">
        <v>1.1000000000000001</v>
      </c>
      <c r="G594" s="8" t="str">
        <f>VLOOKUP(B594,RefValues!$B$3:$C$18,2,)</f>
        <v>FEL</v>
      </c>
      <c r="H594" s="8" t="str">
        <f>VLOOKUP(C594,RefValues!$F$3:$G$15,2,)</f>
        <v>GenWaste</v>
      </c>
      <c r="I594" s="8" t="str">
        <f>TEXT(E594,"MMM")</f>
        <v>Feb</v>
      </c>
      <c r="J594" s="8" t="str">
        <f>TEXT(E594,"YYYY")</f>
        <v>2018</v>
      </c>
      <c r="K594" s="5" t="s">
        <v>52</v>
      </c>
    </row>
    <row r="595" spans="1:11" x14ac:dyDescent="0.25">
      <c r="A595" t="s">
        <v>55</v>
      </c>
      <c r="B595" t="s">
        <v>5</v>
      </c>
      <c r="C595" t="s">
        <v>9</v>
      </c>
      <c r="D595" s="8">
        <f>VLOOKUP(C595,RefValues!$F$3:$H$15,3,)</f>
        <v>200101</v>
      </c>
      <c r="E595" s="2">
        <v>43151</v>
      </c>
      <c r="F595" s="7">
        <v>0.15</v>
      </c>
      <c r="G595" s="8" t="str">
        <f>VLOOKUP(B595,RefValues!$B$3:$C$18,2,)</f>
        <v xml:space="preserve">240L </v>
      </c>
      <c r="H595" s="8" t="str">
        <f>VLOOKUP(C595,RefValues!$F$3:$G$15,2,)</f>
        <v>Paper</v>
      </c>
      <c r="I595" s="8" t="str">
        <f>TEXT(E595,"MMM")</f>
        <v>Feb</v>
      </c>
      <c r="J595" s="8" t="str">
        <f>TEXT(E595,"YYYY")</f>
        <v>2018</v>
      </c>
      <c r="K595" s="5" t="s">
        <v>52</v>
      </c>
    </row>
    <row r="596" spans="1:11" x14ac:dyDescent="0.25">
      <c r="A596" t="s">
        <v>55</v>
      </c>
      <c r="B596" t="s">
        <v>45</v>
      </c>
      <c r="C596" t="s">
        <v>37</v>
      </c>
      <c r="D596" s="8">
        <f>VLOOKUP(C596,RefValues!$F$3:$H$15,3,)</f>
        <v>200301</v>
      </c>
      <c r="E596" s="2">
        <v>43152</v>
      </c>
      <c r="F596" s="7">
        <v>1.05</v>
      </c>
      <c r="G596" s="8" t="str">
        <f>VLOOKUP(B596,RefValues!$B$3:$C$18,2,)</f>
        <v>FEL</v>
      </c>
      <c r="H596" s="8" t="str">
        <f>VLOOKUP(C596,RefValues!$F$3:$G$15,2,)</f>
        <v>GenWaste</v>
      </c>
      <c r="I596" s="8" t="str">
        <f>TEXT(E596,"MMM")</f>
        <v>Feb</v>
      </c>
      <c r="J596" s="8" t="str">
        <f>TEXT(E596,"YYYY")</f>
        <v>2018</v>
      </c>
      <c r="K596" s="5" t="s">
        <v>52</v>
      </c>
    </row>
    <row r="597" spans="1:11" x14ac:dyDescent="0.25">
      <c r="A597" t="s">
        <v>55</v>
      </c>
      <c r="B597" t="s">
        <v>5</v>
      </c>
      <c r="C597" t="s">
        <v>6</v>
      </c>
      <c r="D597" s="8">
        <f>VLOOKUP(C597,RefValues!$F$3:$H$15,3,)</f>
        <v>200108</v>
      </c>
      <c r="E597" s="2">
        <v>43152</v>
      </c>
      <c r="F597" s="7">
        <v>0.5</v>
      </c>
      <c r="G597" s="8" t="str">
        <f>VLOOKUP(B597,RefValues!$B$3:$C$18,2,)</f>
        <v xml:space="preserve">240L </v>
      </c>
      <c r="H597" s="8" t="str">
        <f>VLOOKUP(C597,RefValues!$F$3:$G$15,2,)</f>
        <v>Food</v>
      </c>
      <c r="I597" s="8" t="str">
        <f>TEXT(E597,"MMM")</f>
        <v>Feb</v>
      </c>
      <c r="J597" s="8" t="str">
        <f>TEXT(E597,"YYYY")</f>
        <v>2018</v>
      </c>
      <c r="K597" s="5" t="s">
        <v>52</v>
      </c>
    </row>
    <row r="598" spans="1:11" x14ac:dyDescent="0.25">
      <c r="A598" t="s">
        <v>55</v>
      </c>
      <c r="B598" t="s">
        <v>45</v>
      </c>
      <c r="C598" t="s">
        <v>37</v>
      </c>
      <c r="D598" s="8">
        <f>VLOOKUP(C598,RefValues!$F$3:$H$15,3,)</f>
        <v>200301</v>
      </c>
      <c r="E598" s="2">
        <v>43154</v>
      </c>
      <c r="F598" s="7">
        <v>1</v>
      </c>
      <c r="G598" s="8" t="str">
        <f>VLOOKUP(B598,RefValues!$B$3:$C$18,2,)</f>
        <v>FEL</v>
      </c>
      <c r="H598" s="8" t="str">
        <f>VLOOKUP(C598,RefValues!$F$3:$G$15,2,)</f>
        <v>GenWaste</v>
      </c>
      <c r="I598" s="8" t="str">
        <f>TEXT(E598,"MMM")</f>
        <v>Feb</v>
      </c>
      <c r="J598" s="8" t="str">
        <f>TEXT(E598,"YYYY")</f>
        <v>2018</v>
      </c>
      <c r="K598" s="5" t="s">
        <v>52</v>
      </c>
    </row>
    <row r="599" spans="1:11" x14ac:dyDescent="0.25">
      <c r="A599" t="s">
        <v>55</v>
      </c>
      <c r="B599" t="s">
        <v>5</v>
      </c>
      <c r="C599" t="s">
        <v>28</v>
      </c>
      <c r="D599" s="8">
        <f>VLOOKUP(C599,RefValues!$F$3:$H$15,3,)</f>
        <v>150107</v>
      </c>
      <c r="E599" s="2">
        <v>43154</v>
      </c>
      <c r="F599" s="7">
        <v>0.05</v>
      </c>
      <c r="G599" s="8" t="str">
        <f>VLOOKUP(B599,RefValues!$B$3:$C$18,2,)</f>
        <v xml:space="preserve">240L </v>
      </c>
      <c r="H599" s="8" t="str">
        <f>VLOOKUP(C599,RefValues!$F$3:$G$15,2,)</f>
        <v>Glass</v>
      </c>
      <c r="I599" s="8" t="str">
        <f>TEXT(E599,"MMM")</f>
        <v>Feb</v>
      </c>
      <c r="J599" s="8" t="str">
        <f>TEXT(E599,"YYYY")</f>
        <v>2018</v>
      </c>
      <c r="K599" s="5" t="s">
        <v>52</v>
      </c>
    </row>
    <row r="600" spans="1:11" x14ac:dyDescent="0.25">
      <c r="A600" t="s">
        <v>55</v>
      </c>
      <c r="B600" t="s">
        <v>5</v>
      </c>
      <c r="C600" t="s">
        <v>6</v>
      </c>
      <c r="D600" s="8">
        <f>VLOOKUP(C600,RefValues!$F$3:$H$15,3,)</f>
        <v>200108</v>
      </c>
      <c r="E600" s="2">
        <v>43154</v>
      </c>
      <c r="F600" s="7">
        <v>0.38</v>
      </c>
      <c r="G600" s="8" t="str">
        <f>VLOOKUP(B600,RefValues!$B$3:$C$18,2,)</f>
        <v xml:space="preserve">240L </v>
      </c>
      <c r="H600" s="8" t="str">
        <f>VLOOKUP(C600,RefValues!$F$3:$G$15,2,)</f>
        <v>Food</v>
      </c>
      <c r="I600" s="8" t="str">
        <f>TEXT(E600,"MMM")</f>
        <v>Feb</v>
      </c>
      <c r="J600" s="8" t="str">
        <f>TEXT(E600,"YYYY")</f>
        <v>2018</v>
      </c>
      <c r="K600" s="5" t="s">
        <v>52</v>
      </c>
    </row>
    <row r="601" spans="1:11" x14ac:dyDescent="0.25">
      <c r="A601" t="s">
        <v>55</v>
      </c>
      <c r="B601" t="s">
        <v>45</v>
      </c>
      <c r="C601" t="s">
        <v>37</v>
      </c>
      <c r="D601" s="8">
        <f>VLOOKUP(C601,RefValues!$F$3:$H$15,3,)</f>
        <v>200301</v>
      </c>
      <c r="E601" s="2">
        <v>43157</v>
      </c>
      <c r="F601" s="7">
        <v>1</v>
      </c>
      <c r="G601" s="8" t="str">
        <f>VLOOKUP(B601,RefValues!$B$3:$C$18,2,)</f>
        <v>FEL</v>
      </c>
      <c r="H601" s="8" t="str">
        <f>VLOOKUP(C601,RefValues!$F$3:$G$15,2,)</f>
        <v>GenWaste</v>
      </c>
      <c r="I601" s="8" t="str">
        <f>TEXT(E601,"MMM")</f>
        <v>Feb</v>
      </c>
      <c r="J601" s="8" t="str">
        <f>TEXT(E601,"YYYY")</f>
        <v>2018</v>
      </c>
      <c r="K601" s="5" t="s">
        <v>52</v>
      </c>
    </row>
    <row r="602" spans="1:11" x14ac:dyDescent="0.25">
      <c r="A602" t="s">
        <v>55</v>
      </c>
      <c r="B602" t="s">
        <v>45</v>
      </c>
      <c r="C602" t="s">
        <v>37</v>
      </c>
      <c r="D602" s="8">
        <f>VLOOKUP(C602,RefValues!$F$3:$H$15,3,)</f>
        <v>200301</v>
      </c>
      <c r="E602" s="2">
        <v>43158</v>
      </c>
      <c r="F602" s="7">
        <v>0.98</v>
      </c>
      <c r="G602" s="8" t="str">
        <f>VLOOKUP(B602,RefValues!$B$3:$C$18,2,)</f>
        <v>FEL</v>
      </c>
      <c r="H602" s="8" t="str">
        <f>VLOOKUP(C602,RefValues!$F$3:$G$15,2,)</f>
        <v>GenWaste</v>
      </c>
      <c r="I602" s="8" t="str">
        <f>TEXT(E602,"MMM")</f>
        <v>Feb</v>
      </c>
      <c r="J602" s="8" t="str">
        <f>TEXT(E602,"YYYY")</f>
        <v>2018</v>
      </c>
      <c r="K602" s="5" t="s">
        <v>52</v>
      </c>
    </row>
    <row r="603" spans="1:11" x14ac:dyDescent="0.25">
      <c r="A603" t="s">
        <v>55</v>
      </c>
      <c r="B603" t="s">
        <v>5</v>
      </c>
      <c r="C603" t="s">
        <v>28</v>
      </c>
      <c r="D603" s="8">
        <f>VLOOKUP(C603,RefValues!$F$3:$H$15,3,)</f>
        <v>150107</v>
      </c>
      <c r="E603" s="2">
        <v>43158</v>
      </c>
      <c r="F603" s="7">
        <v>0.09</v>
      </c>
      <c r="G603" s="8" t="str">
        <f>VLOOKUP(B603,RefValues!$B$3:$C$18,2,)</f>
        <v xml:space="preserve">240L </v>
      </c>
      <c r="H603" s="8" t="str">
        <f>VLOOKUP(C603,RefValues!$F$3:$G$15,2,)</f>
        <v>Glass</v>
      </c>
      <c r="I603" s="8" t="str">
        <f>TEXT(E603,"MMM")</f>
        <v>Feb</v>
      </c>
      <c r="J603" s="8" t="str">
        <f>TEXT(E603,"YYYY")</f>
        <v>2018</v>
      </c>
      <c r="K603" s="5" t="s">
        <v>52</v>
      </c>
    </row>
    <row r="604" spans="1:11" x14ac:dyDescent="0.25">
      <c r="A604" t="s">
        <v>55</v>
      </c>
      <c r="B604" t="s">
        <v>5</v>
      </c>
      <c r="C604" t="s">
        <v>9</v>
      </c>
      <c r="D604" s="8">
        <f>VLOOKUP(C604,RefValues!$F$3:$H$15,3,)</f>
        <v>200101</v>
      </c>
      <c r="E604" s="2">
        <v>43158</v>
      </c>
      <c r="F604" s="7">
        <v>0.08</v>
      </c>
      <c r="G604" s="8" t="str">
        <f>VLOOKUP(B604,RefValues!$B$3:$C$18,2,)</f>
        <v xml:space="preserve">240L </v>
      </c>
      <c r="H604" s="8" t="str">
        <f>VLOOKUP(C604,RefValues!$F$3:$G$15,2,)</f>
        <v>Paper</v>
      </c>
      <c r="I604" s="8" t="str">
        <f>TEXT(E604,"MMM")</f>
        <v>Feb</v>
      </c>
      <c r="J604" s="8" t="str">
        <f>TEXT(E604,"YYYY")</f>
        <v>2018</v>
      </c>
      <c r="K604" s="5" t="s">
        <v>52</v>
      </c>
    </row>
    <row r="605" spans="1:11" x14ac:dyDescent="0.25">
      <c r="A605" t="s">
        <v>55</v>
      </c>
      <c r="B605" t="s">
        <v>12</v>
      </c>
      <c r="C605" t="s">
        <v>13</v>
      </c>
      <c r="D605" s="8">
        <f>VLOOKUP(C605,RefValues!$F$3:$H$15,3,)</f>
        <v>150106</v>
      </c>
      <c r="E605" s="2">
        <v>43158</v>
      </c>
      <c r="F605" s="7">
        <v>5.28</v>
      </c>
      <c r="G605" s="8" t="str">
        <f>VLOOKUP(B605,RefValues!$B$3:$C$18,2,)</f>
        <v>Comp</v>
      </c>
      <c r="H605" s="8" t="str">
        <f>VLOOKUP(C605,RefValues!$F$3:$G$15,2,)</f>
        <v>DMR</v>
      </c>
      <c r="I605" s="8" t="str">
        <f>TEXT(E605,"MMM")</f>
        <v>Feb</v>
      </c>
      <c r="J605" s="8" t="str">
        <f>TEXT(E605,"YYYY")</f>
        <v>2018</v>
      </c>
      <c r="K605" s="5" t="s">
        <v>52</v>
      </c>
    </row>
    <row r="606" spans="1:11" x14ac:dyDescent="0.25">
      <c r="A606" t="s">
        <v>44</v>
      </c>
      <c r="B606" t="s">
        <v>10</v>
      </c>
      <c r="C606" t="s">
        <v>11</v>
      </c>
      <c r="D606" s="8">
        <f>VLOOKUP(C606,RefValues!$F$3:$H$15,3,)</f>
        <v>200301</v>
      </c>
      <c r="E606" s="2">
        <v>43160</v>
      </c>
      <c r="F606" s="7">
        <v>0</v>
      </c>
      <c r="G606" s="8" t="str">
        <f>VLOOKUP(B606,RefValues!$B$3:$C$18,2,)</f>
        <v>BOpen</v>
      </c>
      <c r="H606" s="8" t="str">
        <f>VLOOKUP(C606,RefValues!$F$3:$G$15,2,)</f>
        <v>GenWaste</v>
      </c>
      <c r="I606" s="8" t="str">
        <f>TEXT(E606,"MMM")</f>
        <v>Mar</v>
      </c>
      <c r="J606" s="8" t="str">
        <f>TEXT(E606,"YYYY")</f>
        <v>2018</v>
      </c>
      <c r="K606" s="5" t="s">
        <v>52</v>
      </c>
    </row>
    <row r="607" spans="1:11" x14ac:dyDescent="0.25">
      <c r="A607" t="s">
        <v>44</v>
      </c>
      <c r="B607" t="s">
        <v>45</v>
      </c>
      <c r="C607" t="s">
        <v>37</v>
      </c>
      <c r="D607" s="8">
        <f>VLOOKUP(C607,RefValues!$F$3:$H$15,3,)</f>
        <v>200301</v>
      </c>
      <c r="E607" s="2">
        <v>43160</v>
      </c>
      <c r="F607" s="7">
        <v>0.34</v>
      </c>
      <c r="G607" s="8" t="str">
        <f>VLOOKUP(B607,RefValues!$B$3:$C$18,2,)</f>
        <v>FEL</v>
      </c>
      <c r="H607" s="8" t="str">
        <f>VLOOKUP(C607,RefValues!$F$3:$G$15,2,)</f>
        <v>GenWaste</v>
      </c>
      <c r="I607" s="8" t="str">
        <f>TEXT(E607,"MMM")</f>
        <v>Mar</v>
      </c>
      <c r="J607" s="8" t="str">
        <f>TEXT(E607,"YYYY")</f>
        <v>2018</v>
      </c>
      <c r="K607" s="5" t="s">
        <v>52</v>
      </c>
    </row>
    <row r="608" spans="1:11" x14ac:dyDescent="0.25">
      <c r="A608" t="s">
        <v>44</v>
      </c>
      <c r="B608" t="s">
        <v>12</v>
      </c>
      <c r="C608" t="s">
        <v>13</v>
      </c>
      <c r="D608" s="8">
        <f>VLOOKUP(C608,RefValues!$F$3:$H$15,3,)</f>
        <v>150106</v>
      </c>
      <c r="E608" s="2">
        <v>43160</v>
      </c>
      <c r="F608" s="7">
        <v>0</v>
      </c>
      <c r="G608" s="8" t="str">
        <f>VLOOKUP(B608,RefValues!$B$3:$C$18,2,)</f>
        <v>Comp</v>
      </c>
      <c r="H608" s="8" t="str">
        <f>VLOOKUP(C608,RefValues!$F$3:$G$15,2,)</f>
        <v>DMR</v>
      </c>
      <c r="I608" s="8" t="str">
        <f>TEXT(E608,"MMM")</f>
        <v>Mar</v>
      </c>
      <c r="J608" s="8" t="str">
        <f>TEXT(E608,"YYYY")</f>
        <v>2018</v>
      </c>
      <c r="K608" s="5" t="s">
        <v>52</v>
      </c>
    </row>
    <row r="609" spans="1:11" x14ac:dyDescent="0.25">
      <c r="A609" t="s">
        <v>44</v>
      </c>
      <c r="B609" t="s">
        <v>45</v>
      </c>
      <c r="C609" t="s">
        <v>37</v>
      </c>
      <c r="D609" s="8">
        <f>VLOOKUP(C609,RefValues!$F$3:$H$15,3,)</f>
        <v>200301</v>
      </c>
      <c r="E609" s="2">
        <v>43164</v>
      </c>
      <c r="F609" s="7">
        <v>0.5</v>
      </c>
      <c r="G609" s="8" t="str">
        <f>VLOOKUP(B609,RefValues!$B$3:$C$18,2,)</f>
        <v>FEL</v>
      </c>
      <c r="H609" s="8" t="str">
        <f>VLOOKUP(C609,RefValues!$F$3:$G$15,2,)</f>
        <v>GenWaste</v>
      </c>
      <c r="I609" s="8" t="str">
        <f>TEXT(E609,"MMM")</f>
        <v>Mar</v>
      </c>
      <c r="J609" s="8" t="str">
        <f>TEXT(E609,"YYYY")</f>
        <v>2018</v>
      </c>
      <c r="K609" s="5" t="s">
        <v>52</v>
      </c>
    </row>
    <row r="610" spans="1:11" x14ac:dyDescent="0.25">
      <c r="A610" t="s">
        <v>44</v>
      </c>
      <c r="B610" t="s">
        <v>45</v>
      </c>
      <c r="C610" t="s">
        <v>37</v>
      </c>
      <c r="D610" s="8">
        <f>VLOOKUP(C610,RefValues!$F$3:$H$15,3,)</f>
        <v>200301</v>
      </c>
      <c r="E610" s="2">
        <v>43165</v>
      </c>
      <c r="F610" s="7">
        <v>1.1499999999999999</v>
      </c>
      <c r="G610" s="8" t="str">
        <f>VLOOKUP(B610,RefValues!$B$3:$C$18,2,)</f>
        <v>FEL</v>
      </c>
      <c r="H610" s="8" t="str">
        <f>VLOOKUP(C610,RefValues!$F$3:$G$15,2,)</f>
        <v>GenWaste</v>
      </c>
      <c r="I610" s="8" t="str">
        <f>TEXT(E610,"MMM")</f>
        <v>Mar</v>
      </c>
      <c r="J610" s="8" t="str">
        <f>TEXT(E610,"YYYY")</f>
        <v>2018</v>
      </c>
      <c r="K610" s="5" t="s">
        <v>52</v>
      </c>
    </row>
    <row r="611" spans="1:11" x14ac:dyDescent="0.25">
      <c r="A611" t="s">
        <v>44</v>
      </c>
      <c r="B611" t="s">
        <v>45</v>
      </c>
      <c r="C611" t="s">
        <v>37</v>
      </c>
      <c r="D611" s="8">
        <f>VLOOKUP(C611,RefValues!$F$3:$H$15,3,)</f>
        <v>200301</v>
      </c>
      <c r="E611" s="2">
        <v>43166</v>
      </c>
      <c r="F611" s="7">
        <v>0.72</v>
      </c>
      <c r="G611" s="8" t="str">
        <f>VLOOKUP(B611,RefValues!$B$3:$C$18,2,)</f>
        <v>FEL</v>
      </c>
      <c r="H611" s="8" t="str">
        <f>VLOOKUP(C611,RefValues!$F$3:$G$15,2,)</f>
        <v>GenWaste</v>
      </c>
      <c r="I611" s="8" t="str">
        <f>TEXT(E611,"MMM")</f>
        <v>Mar</v>
      </c>
      <c r="J611" s="8" t="str">
        <f>TEXT(E611,"YYYY")</f>
        <v>2018</v>
      </c>
      <c r="K611" s="5" t="s">
        <v>52</v>
      </c>
    </row>
    <row r="612" spans="1:11" x14ac:dyDescent="0.25">
      <c r="A612" t="s">
        <v>44</v>
      </c>
      <c r="B612" t="s">
        <v>5</v>
      </c>
      <c r="C612" t="s">
        <v>28</v>
      </c>
      <c r="D612" s="8">
        <f>VLOOKUP(C612,RefValues!$F$3:$H$15,3,)</f>
        <v>150107</v>
      </c>
      <c r="E612" s="2">
        <v>43166</v>
      </c>
      <c r="F612" s="7">
        <v>0.16</v>
      </c>
      <c r="G612" s="8" t="str">
        <f>VLOOKUP(B612,RefValues!$B$3:$C$18,2,)</f>
        <v xml:space="preserve">240L </v>
      </c>
      <c r="H612" s="8" t="str">
        <f>VLOOKUP(C612,RefValues!$F$3:$G$15,2,)</f>
        <v>Glass</v>
      </c>
      <c r="I612" s="8" t="str">
        <f>TEXT(E612,"MMM")</f>
        <v>Mar</v>
      </c>
      <c r="J612" s="8" t="str">
        <f>TEXT(E612,"YYYY")</f>
        <v>2018</v>
      </c>
      <c r="K612" s="5" t="s">
        <v>52</v>
      </c>
    </row>
    <row r="613" spans="1:11" x14ac:dyDescent="0.25">
      <c r="A613" t="s">
        <v>44</v>
      </c>
      <c r="B613" t="s">
        <v>5</v>
      </c>
      <c r="C613" t="s">
        <v>6</v>
      </c>
      <c r="D613" s="8">
        <f>VLOOKUP(C613,RefValues!$F$3:$H$15,3,)</f>
        <v>200108</v>
      </c>
      <c r="E613" s="2">
        <v>43166</v>
      </c>
      <c r="F613" s="7">
        <v>0.73</v>
      </c>
      <c r="G613" s="8" t="str">
        <f>VLOOKUP(B613,RefValues!$B$3:$C$18,2,)</f>
        <v xml:space="preserve">240L </v>
      </c>
      <c r="H613" s="8" t="str">
        <f>VLOOKUP(C613,RefValues!$F$3:$G$15,2,)</f>
        <v>Food</v>
      </c>
      <c r="I613" s="8" t="str">
        <f>TEXT(E613,"MMM")</f>
        <v>Mar</v>
      </c>
      <c r="J613" s="8" t="str">
        <f>TEXT(E613,"YYYY")</f>
        <v>2018</v>
      </c>
      <c r="K613" s="5" t="s">
        <v>52</v>
      </c>
    </row>
    <row r="614" spans="1:11" x14ac:dyDescent="0.25">
      <c r="A614" t="s">
        <v>44</v>
      </c>
      <c r="B614" t="s">
        <v>45</v>
      </c>
      <c r="C614" t="s">
        <v>37</v>
      </c>
      <c r="D614" s="8">
        <f>VLOOKUP(C614,RefValues!$F$3:$H$15,3,)</f>
        <v>200301</v>
      </c>
      <c r="E614" s="2">
        <v>43167</v>
      </c>
      <c r="F614" s="7">
        <v>1.04</v>
      </c>
      <c r="G614" s="8" t="str">
        <f>VLOOKUP(B614,RefValues!$B$3:$C$18,2,)</f>
        <v>FEL</v>
      </c>
      <c r="H614" s="8" t="str">
        <f>VLOOKUP(C614,RefValues!$F$3:$G$15,2,)</f>
        <v>GenWaste</v>
      </c>
      <c r="I614" s="8" t="str">
        <f>TEXT(E614,"MMM")</f>
        <v>Mar</v>
      </c>
      <c r="J614" s="8" t="str">
        <f>TEXT(E614,"YYYY")</f>
        <v>2018</v>
      </c>
      <c r="K614" s="5" t="s">
        <v>52</v>
      </c>
    </row>
    <row r="615" spans="1:11" x14ac:dyDescent="0.25">
      <c r="A615" t="s">
        <v>44</v>
      </c>
      <c r="B615" t="s">
        <v>5</v>
      </c>
      <c r="C615" t="s">
        <v>28</v>
      </c>
      <c r="D615" s="8">
        <f>VLOOKUP(C615,RefValues!$F$3:$H$15,3,)</f>
        <v>150107</v>
      </c>
      <c r="E615" s="2">
        <v>43168</v>
      </c>
      <c r="F615" s="7">
        <v>0.1</v>
      </c>
      <c r="G615" s="8" t="str">
        <f>VLOOKUP(B615,RefValues!$B$3:$C$18,2,)</f>
        <v xml:space="preserve">240L </v>
      </c>
      <c r="H615" s="8" t="str">
        <f>VLOOKUP(C615,RefValues!$F$3:$G$15,2,)</f>
        <v>Glass</v>
      </c>
      <c r="I615" s="8" t="str">
        <f>TEXT(E615,"MMM")</f>
        <v>Mar</v>
      </c>
      <c r="J615" s="8" t="str">
        <f>TEXT(E615,"YYYY")</f>
        <v>2018</v>
      </c>
      <c r="K615" s="5" t="s">
        <v>52</v>
      </c>
    </row>
    <row r="616" spans="1:11" x14ac:dyDescent="0.25">
      <c r="A616" t="s">
        <v>44</v>
      </c>
      <c r="B616" t="s">
        <v>5</v>
      </c>
      <c r="C616" t="s">
        <v>6</v>
      </c>
      <c r="D616" s="8">
        <f>VLOOKUP(C616,RefValues!$F$3:$H$15,3,)</f>
        <v>200108</v>
      </c>
      <c r="E616" s="2">
        <v>43168</v>
      </c>
      <c r="F616" s="7">
        <v>0.45</v>
      </c>
      <c r="G616" s="8" t="str">
        <f>VLOOKUP(B616,RefValues!$B$3:$C$18,2,)</f>
        <v xml:space="preserve">240L </v>
      </c>
      <c r="H616" s="8" t="str">
        <f>VLOOKUP(C616,RefValues!$F$3:$G$15,2,)</f>
        <v>Food</v>
      </c>
      <c r="I616" s="8" t="str">
        <f>TEXT(E616,"MMM")</f>
        <v>Mar</v>
      </c>
      <c r="J616" s="8" t="str">
        <f>TEXT(E616,"YYYY")</f>
        <v>2018</v>
      </c>
      <c r="K616" s="5" t="s">
        <v>52</v>
      </c>
    </row>
    <row r="617" spans="1:11" x14ac:dyDescent="0.25">
      <c r="A617" t="s">
        <v>44</v>
      </c>
      <c r="B617" t="s">
        <v>45</v>
      </c>
      <c r="C617" t="s">
        <v>37</v>
      </c>
      <c r="D617" s="8">
        <f>VLOOKUP(C617,RefValues!$F$3:$H$15,3,)</f>
        <v>200301</v>
      </c>
      <c r="E617" s="2">
        <v>43169</v>
      </c>
      <c r="F617" s="7">
        <v>0.51</v>
      </c>
      <c r="G617" s="8" t="str">
        <f>VLOOKUP(B617,RefValues!$B$3:$C$18,2,)</f>
        <v>FEL</v>
      </c>
      <c r="H617" s="8" t="str">
        <f>VLOOKUP(C617,RefValues!$F$3:$G$15,2,)</f>
        <v>GenWaste</v>
      </c>
      <c r="I617" s="8" t="str">
        <f>TEXT(E617,"MMM")</f>
        <v>Mar</v>
      </c>
      <c r="J617" s="8" t="str">
        <f>TEXT(E617,"YYYY")</f>
        <v>2018</v>
      </c>
      <c r="K617" s="5" t="s">
        <v>52</v>
      </c>
    </row>
    <row r="618" spans="1:11" x14ac:dyDescent="0.25">
      <c r="A618" t="s">
        <v>44</v>
      </c>
      <c r="B618" t="s">
        <v>34</v>
      </c>
      <c r="C618" t="s">
        <v>11</v>
      </c>
      <c r="D618" s="8">
        <f>VLOOKUP(C618,RefValues!$F$3:$H$15,3,)</f>
        <v>200301</v>
      </c>
      <c r="E618" s="2">
        <v>43171</v>
      </c>
      <c r="F618" s="7">
        <v>6.92</v>
      </c>
      <c r="G618" s="8" t="str">
        <f>VLOOKUP(B618,RefValues!$B$3:$C$18,2,)</f>
        <v>BOpen</v>
      </c>
      <c r="H618" s="8" t="str">
        <f>VLOOKUP(C618,RefValues!$F$3:$G$15,2,)</f>
        <v>GenWaste</v>
      </c>
      <c r="I618" s="8" t="str">
        <f>TEXT(E618,"MMM")</f>
        <v>Mar</v>
      </c>
      <c r="J618" s="8" t="str">
        <f>TEXT(E618,"YYYY")</f>
        <v>2018</v>
      </c>
      <c r="K618" s="5" t="s">
        <v>52</v>
      </c>
    </row>
    <row r="619" spans="1:11" x14ac:dyDescent="0.25">
      <c r="A619" t="s">
        <v>44</v>
      </c>
      <c r="B619" t="s">
        <v>45</v>
      </c>
      <c r="C619" t="s">
        <v>37</v>
      </c>
      <c r="D619" s="8">
        <f>VLOOKUP(C619,RefValues!$F$3:$H$15,3,)</f>
        <v>200301</v>
      </c>
      <c r="E619" s="2">
        <v>43171</v>
      </c>
      <c r="F619" s="7">
        <v>0.71</v>
      </c>
      <c r="G619" s="8" t="str">
        <f>VLOOKUP(B619,RefValues!$B$3:$C$18,2,)</f>
        <v>FEL</v>
      </c>
      <c r="H619" s="8" t="str">
        <f>VLOOKUP(C619,RefValues!$F$3:$G$15,2,)</f>
        <v>GenWaste</v>
      </c>
      <c r="I619" s="8" t="str">
        <f>TEXT(E619,"MMM")</f>
        <v>Mar</v>
      </c>
      <c r="J619" s="8" t="str">
        <f>TEXT(E619,"YYYY")</f>
        <v>2018</v>
      </c>
      <c r="K619" s="5" t="s">
        <v>52</v>
      </c>
    </row>
    <row r="620" spans="1:11" x14ac:dyDescent="0.25">
      <c r="A620" t="s">
        <v>44</v>
      </c>
      <c r="B620" t="s">
        <v>45</v>
      </c>
      <c r="C620" t="s">
        <v>37</v>
      </c>
      <c r="D620" s="8">
        <f>VLOOKUP(C620,RefValues!$F$3:$H$15,3,)</f>
        <v>200301</v>
      </c>
      <c r="E620" s="2">
        <v>43172</v>
      </c>
      <c r="F620" s="7">
        <v>0.89</v>
      </c>
      <c r="G620" s="8" t="str">
        <f>VLOOKUP(B620,RefValues!$B$3:$C$18,2,)</f>
        <v>FEL</v>
      </c>
      <c r="H620" s="8" t="str">
        <f>VLOOKUP(C620,RefValues!$F$3:$G$15,2,)</f>
        <v>GenWaste</v>
      </c>
      <c r="I620" s="8" t="str">
        <f>TEXT(E620,"MMM")</f>
        <v>Mar</v>
      </c>
      <c r="J620" s="8" t="str">
        <f>TEXT(E620,"YYYY")</f>
        <v>2018</v>
      </c>
      <c r="K620" s="5" t="s">
        <v>52</v>
      </c>
    </row>
    <row r="621" spans="1:11" x14ac:dyDescent="0.25">
      <c r="A621" t="s">
        <v>44</v>
      </c>
      <c r="B621" t="s">
        <v>5</v>
      </c>
      <c r="C621" t="s">
        <v>28</v>
      </c>
      <c r="D621" s="8">
        <f>VLOOKUP(C621,RefValues!$F$3:$H$15,3,)</f>
        <v>150107</v>
      </c>
      <c r="E621" s="2">
        <v>43172</v>
      </c>
      <c r="F621" s="7">
        <v>0.2</v>
      </c>
      <c r="G621" s="8" t="str">
        <f>VLOOKUP(B621,RefValues!$B$3:$C$18,2,)</f>
        <v xml:space="preserve">240L </v>
      </c>
      <c r="H621" s="8" t="str">
        <f>VLOOKUP(C621,RefValues!$F$3:$G$15,2,)</f>
        <v>Glass</v>
      </c>
      <c r="I621" s="8" t="str">
        <f>TEXT(E621,"MMM")</f>
        <v>Mar</v>
      </c>
      <c r="J621" s="8" t="str">
        <f>TEXT(E621,"YYYY")</f>
        <v>2018</v>
      </c>
      <c r="K621" s="5" t="s">
        <v>52</v>
      </c>
    </row>
    <row r="622" spans="1:11" x14ac:dyDescent="0.25">
      <c r="A622" t="s">
        <v>44</v>
      </c>
      <c r="B622" t="s">
        <v>5</v>
      </c>
      <c r="C622" t="s">
        <v>9</v>
      </c>
      <c r="D622" s="8">
        <f>VLOOKUP(C622,RefValues!$F$3:$H$15,3,)</f>
        <v>200101</v>
      </c>
      <c r="E622" s="2">
        <v>43172</v>
      </c>
      <c r="F622" s="7">
        <v>0.1</v>
      </c>
      <c r="G622" s="8" t="str">
        <f>VLOOKUP(B622,RefValues!$B$3:$C$18,2,)</f>
        <v xml:space="preserve">240L </v>
      </c>
      <c r="H622" s="8" t="str">
        <f>VLOOKUP(C622,RefValues!$F$3:$G$15,2,)</f>
        <v>Paper</v>
      </c>
      <c r="I622" s="8" t="str">
        <f>TEXT(E622,"MMM")</f>
        <v>Mar</v>
      </c>
      <c r="J622" s="8" t="str">
        <f>TEXT(E622,"YYYY")</f>
        <v>2018</v>
      </c>
      <c r="K622" s="5" t="s">
        <v>52</v>
      </c>
    </row>
    <row r="623" spans="1:11" x14ac:dyDescent="0.25">
      <c r="A623" t="s">
        <v>44</v>
      </c>
      <c r="B623" t="s">
        <v>45</v>
      </c>
      <c r="C623" t="s">
        <v>37</v>
      </c>
      <c r="D623" s="8">
        <f>VLOOKUP(C623,RefValues!$F$3:$H$15,3,)</f>
        <v>200301</v>
      </c>
      <c r="E623" s="2">
        <v>43173</v>
      </c>
      <c r="F623" s="7">
        <v>0.88</v>
      </c>
      <c r="G623" s="8" t="str">
        <f>VLOOKUP(B623,RefValues!$B$3:$C$18,2,)</f>
        <v>FEL</v>
      </c>
      <c r="H623" s="8" t="str">
        <f>VLOOKUP(C623,RefValues!$F$3:$G$15,2,)</f>
        <v>GenWaste</v>
      </c>
      <c r="I623" s="8" t="str">
        <f>TEXT(E623,"MMM")</f>
        <v>Mar</v>
      </c>
      <c r="J623" s="8" t="str">
        <f>TEXT(E623,"YYYY")</f>
        <v>2018</v>
      </c>
      <c r="K623" s="5" t="s">
        <v>52</v>
      </c>
    </row>
    <row r="624" spans="1:11" x14ac:dyDescent="0.25">
      <c r="A624" t="s">
        <v>44</v>
      </c>
      <c r="B624" t="s">
        <v>45</v>
      </c>
      <c r="C624" t="s">
        <v>37</v>
      </c>
      <c r="D624" s="8">
        <f>VLOOKUP(C624,RefValues!$F$3:$H$15,3,)</f>
        <v>200301</v>
      </c>
      <c r="E624" s="2">
        <v>43174</v>
      </c>
      <c r="F624" s="7">
        <v>0.43</v>
      </c>
      <c r="G624" s="8" t="str">
        <f>VLOOKUP(B624,RefValues!$B$3:$C$18,2,)</f>
        <v>FEL</v>
      </c>
      <c r="H624" s="8" t="str">
        <f>VLOOKUP(C624,RefValues!$F$3:$G$15,2,)</f>
        <v>GenWaste</v>
      </c>
      <c r="I624" s="8" t="str">
        <f>TEXT(E624,"MMM")</f>
        <v>Mar</v>
      </c>
      <c r="J624" s="8" t="str">
        <f>TEXT(E624,"YYYY")</f>
        <v>2018</v>
      </c>
      <c r="K624" s="5" t="s">
        <v>52</v>
      </c>
    </row>
    <row r="625" spans="1:11" x14ac:dyDescent="0.25">
      <c r="A625" t="s">
        <v>44</v>
      </c>
      <c r="B625" t="s">
        <v>5</v>
      </c>
      <c r="C625" t="s">
        <v>6</v>
      </c>
      <c r="D625" s="8">
        <f>VLOOKUP(C625,RefValues!$F$3:$H$15,3,)</f>
        <v>200108</v>
      </c>
      <c r="E625" s="2">
        <v>43174</v>
      </c>
      <c r="F625" s="7">
        <v>0.18</v>
      </c>
      <c r="G625" s="8" t="str">
        <f>VLOOKUP(B625,RefValues!$B$3:$C$18,2,)</f>
        <v xml:space="preserve">240L </v>
      </c>
      <c r="H625" s="8" t="str">
        <f>VLOOKUP(C625,RefValues!$F$3:$G$15,2,)</f>
        <v>Food</v>
      </c>
      <c r="I625" s="8" t="str">
        <f>TEXT(E625,"MMM")</f>
        <v>Mar</v>
      </c>
      <c r="J625" s="8" t="str">
        <f>TEXT(E625,"YYYY")</f>
        <v>2018</v>
      </c>
      <c r="K625" s="5" t="s">
        <v>52</v>
      </c>
    </row>
    <row r="626" spans="1:11" x14ac:dyDescent="0.25">
      <c r="A626" t="s">
        <v>44</v>
      </c>
      <c r="B626" t="s">
        <v>45</v>
      </c>
      <c r="C626" t="s">
        <v>37</v>
      </c>
      <c r="D626" s="8">
        <f>VLOOKUP(C626,RefValues!$F$3:$H$15,3,)</f>
        <v>200301</v>
      </c>
      <c r="E626" s="2">
        <v>43175</v>
      </c>
      <c r="F626" s="7">
        <v>0.92</v>
      </c>
      <c r="G626" s="8" t="str">
        <f>VLOOKUP(B626,RefValues!$B$3:$C$18,2,)</f>
        <v>FEL</v>
      </c>
      <c r="H626" s="8" t="str">
        <f>VLOOKUP(C626,RefValues!$F$3:$G$15,2,)</f>
        <v>GenWaste</v>
      </c>
      <c r="I626" s="8" t="str">
        <f>TEXT(E626,"MMM")</f>
        <v>Mar</v>
      </c>
      <c r="J626" s="8" t="str">
        <f>TEXT(E626,"YYYY")</f>
        <v>2018</v>
      </c>
      <c r="K626" s="5" t="s">
        <v>52</v>
      </c>
    </row>
    <row r="627" spans="1:11" x14ac:dyDescent="0.25">
      <c r="A627" t="s">
        <v>44</v>
      </c>
      <c r="B627" t="s">
        <v>5</v>
      </c>
      <c r="C627" t="s">
        <v>6</v>
      </c>
      <c r="D627" s="8">
        <f>VLOOKUP(C627,RefValues!$F$3:$H$15,3,)</f>
        <v>200108</v>
      </c>
      <c r="E627" s="2">
        <v>43175</v>
      </c>
      <c r="F627" s="7">
        <v>0.28000000000000003</v>
      </c>
      <c r="G627" s="8" t="str">
        <f>VLOOKUP(B627,RefValues!$B$3:$C$18,2,)</f>
        <v xml:space="preserve">240L </v>
      </c>
      <c r="H627" s="8" t="str">
        <f>VLOOKUP(C627,RefValues!$F$3:$G$15,2,)</f>
        <v>Food</v>
      </c>
      <c r="I627" s="8" t="str">
        <f>TEXT(E627,"MMM")</f>
        <v>Mar</v>
      </c>
      <c r="J627" s="8" t="str">
        <f>TEXT(E627,"YYYY")</f>
        <v>2018</v>
      </c>
      <c r="K627" s="5" t="s">
        <v>52</v>
      </c>
    </row>
    <row r="628" spans="1:11" x14ac:dyDescent="0.25">
      <c r="A628" t="s">
        <v>44</v>
      </c>
      <c r="B628" t="s">
        <v>45</v>
      </c>
      <c r="C628" t="s">
        <v>37</v>
      </c>
      <c r="D628" s="8">
        <f>VLOOKUP(C628,RefValues!$F$3:$H$15,3,)</f>
        <v>200301</v>
      </c>
      <c r="E628" s="2">
        <v>43178</v>
      </c>
      <c r="F628" s="7">
        <v>0.09</v>
      </c>
      <c r="G628" s="8" t="str">
        <f>VLOOKUP(B628,RefValues!$B$3:$C$18,2,)</f>
        <v>FEL</v>
      </c>
      <c r="H628" s="8" t="str">
        <f>VLOOKUP(C628,RefValues!$F$3:$G$15,2,)</f>
        <v>GenWaste</v>
      </c>
      <c r="I628" s="8" t="str">
        <f>TEXT(E628,"MMM")</f>
        <v>Mar</v>
      </c>
      <c r="J628" s="8" t="str">
        <f>TEXT(E628,"YYYY")</f>
        <v>2018</v>
      </c>
      <c r="K628" s="5" t="s">
        <v>52</v>
      </c>
    </row>
    <row r="629" spans="1:11" x14ac:dyDescent="0.25">
      <c r="A629" t="s">
        <v>44</v>
      </c>
      <c r="B629" t="s">
        <v>12</v>
      </c>
      <c r="C629" t="s">
        <v>13</v>
      </c>
      <c r="D629" s="8">
        <f>VLOOKUP(C629,RefValues!$F$3:$H$15,3,)</f>
        <v>150106</v>
      </c>
      <c r="E629" s="2">
        <v>43178</v>
      </c>
      <c r="F629" s="7">
        <v>4.72</v>
      </c>
      <c r="G629" s="8" t="str">
        <f>VLOOKUP(B629,RefValues!$B$3:$C$18,2,)</f>
        <v>Comp</v>
      </c>
      <c r="H629" s="8" t="str">
        <f>VLOOKUP(C629,RefValues!$F$3:$G$15,2,)</f>
        <v>DMR</v>
      </c>
      <c r="I629" s="8" t="str">
        <f>TEXT(E629,"MMM")</f>
        <v>Mar</v>
      </c>
      <c r="J629" s="8" t="str">
        <f>TEXT(E629,"YYYY")</f>
        <v>2018</v>
      </c>
      <c r="K629" s="5" t="s">
        <v>52</v>
      </c>
    </row>
    <row r="630" spans="1:11" x14ac:dyDescent="0.25">
      <c r="A630" t="s">
        <v>44</v>
      </c>
      <c r="B630" t="s">
        <v>45</v>
      </c>
      <c r="C630" t="s">
        <v>37</v>
      </c>
      <c r="D630" s="8">
        <f>VLOOKUP(C630,RefValues!$F$3:$H$15,3,)</f>
        <v>200301</v>
      </c>
      <c r="E630" s="2">
        <v>43179</v>
      </c>
      <c r="F630" s="7">
        <v>0.97</v>
      </c>
      <c r="G630" s="8" t="str">
        <f>VLOOKUP(B630,RefValues!$B$3:$C$18,2,)</f>
        <v>FEL</v>
      </c>
      <c r="H630" s="8" t="str">
        <f>VLOOKUP(C630,RefValues!$F$3:$G$15,2,)</f>
        <v>GenWaste</v>
      </c>
      <c r="I630" s="8" t="str">
        <f>TEXT(E630,"MMM")</f>
        <v>Mar</v>
      </c>
      <c r="J630" s="8" t="str">
        <f>TEXT(E630,"YYYY")</f>
        <v>2018</v>
      </c>
      <c r="K630" s="5" t="s">
        <v>52</v>
      </c>
    </row>
    <row r="631" spans="1:11" x14ac:dyDescent="0.25">
      <c r="A631" t="s">
        <v>44</v>
      </c>
      <c r="B631" t="s">
        <v>5</v>
      </c>
      <c r="C631" t="s">
        <v>9</v>
      </c>
      <c r="D631" s="8">
        <f>VLOOKUP(C631,RefValues!$F$3:$H$15,3,)</f>
        <v>200101</v>
      </c>
      <c r="E631" s="2">
        <v>43179</v>
      </c>
      <c r="F631" s="7">
        <v>7.0000000000000007E-2</v>
      </c>
      <c r="G631" s="8" t="str">
        <f>VLOOKUP(B631,RefValues!$B$3:$C$18,2,)</f>
        <v xml:space="preserve">240L </v>
      </c>
      <c r="H631" s="8" t="str">
        <f>VLOOKUP(C631,RefValues!$F$3:$G$15,2,)</f>
        <v>Paper</v>
      </c>
      <c r="I631" s="8" t="str">
        <f>TEXT(E631,"MMM")</f>
        <v>Mar</v>
      </c>
      <c r="J631" s="8" t="str">
        <f>TEXT(E631,"YYYY")</f>
        <v>2018</v>
      </c>
      <c r="K631" s="5" t="s">
        <v>52</v>
      </c>
    </row>
    <row r="632" spans="1:11" x14ac:dyDescent="0.25">
      <c r="A632" t="s">
        <v>44</v>
      </c>
      <c r="B632" t="s">
        <v>45</v>
      </c>
      <c r="C632" t="s">
        <v>37</v>
      </c>
      <c r="D632" s="8">
        <f>VLOOKUP(C632,RefValues!$F$3:$H$15,3,)</f>
        <v>200301</v>
      </c>
      <c r="E632" s="2">
        <v>43180</v>
      </c>
      <c r="F632" s="7">
        <v>1</v>
      </c>
      <c r="G632" s="8" t="str">
        <f>VLOOKUP(B632,RefValues!$B$3:$C$18,2,)</f>
        <v>FEL</v>
      </c>
      <c r="H632" s="8" t="str">
        <f>VLOOKUP(C632,RefValues!$F$3:$G$15,2,)</f>
        <v>GenWaste</v>
      </c>
      <c r="I632" s="8" t="str">
        <f>TEXT(E632,"MMM")</f>
        <v>Mar</v>
      </c>
      <c r="J632" s="8" t="str">
        <f>TEXT(E632,"YYYY")</f>
        <v>2018</v>
      </c>
      <c r="K632" s="5" t="s">
        <v>52</v>
      </c>
    </row>
    <row r="633" spans="1:11" x14ac:dyDescent="0.25">
      <c r="A633" t="s">
        <v>44</v>
      </c>
      <c r="B633" t="s">
        <v>5</v>
      </c>
      <c r="C633" t="s">
        <v>6</v>
      </c>
      <c r="D633" s="8">
        <f>VLOOKUP(C633,RefValues!$F$3:$H$15,3,)</f>
        <v>200108</v>
      </c>
      <c r="E633" s="2">
        <v>43180</v>
      </c>
      <c r="F633" s="7">
        <v>0.2</v>
      </c>
      <c r="G633" s="8" t="str">
        <f>VLOOKUP(B633,RefValues!$B$3:$C$18,2,)</f>
        <v xml:space="preserve">240L </v>
      </c>
      <c r="H633" s="8" t="str">
        <f>VLOOKUP(C633,RefValues!$F$3:$G$15,2,)</f>
        <v>Food</v>
      </c>
      <c r="I633" s="8" t="str">
        <f>TEXT(E633,"MMM")</f>
        <v>Mar</v>
      </c>
      <c r="J633" s="8" t="str">
        <f>TEXT(E633,"YYYY")</f>
        <v>2018</v>
      </c>
      <c r="K633" s="5" t="s">
        <v>52</v>
      </c>
    </row>
    <row r="634" spans="1:11" x14ac:dyDescent="0.25">
      <c r="A634" t="s">
        <v>44</v>
      </c>
      <c r="B634" t="s">
        <v>34</v>
      </c>
      <c r="C634" t="s">
        <v>11</v>
      </c>
      <c r="D634" s="8">
        <f>VLOOKUP(C634,RefValues!$F$3:$H$15,3,)</f>
        <v>200301</v>
      </c>
      <c r="E634" s="2">
        <v>43181</v>
      </c>
      <c r="F634" s="7">
        <v>3.6</v>
      </c>
      <c r="G634" s="8" t="str">
        <f>VLOOKUP(B634,RefValues!$B$3:$C$18,2,)</f>
        <v>BOpen</v>
      </c>
      <c r="H634" s="8" t="str">
        <f>VLOOKUP(C634,RefValues!$F$3:$G$15,2,)</f>
        <v>GenWaste</v>
      </c>
      <c r="I634" s="8" t="str">
        <f>TEXT(E634,"MMM")</f>
        <v>Mar</v>
      </c>
      <c r="J634" s="8" t="str">
        <f>TEXT(E634,"YYYY")</f>
        <v>2018</v>
      </c>
      <c r="K634" s="5" t="s">
        <v>52</v>
      </c>
    </row>
    <row r="635" spans="1:11" x14ac:dyDescent="0.25">
      <c r="A635" s="8" t="s">
        <v>44</v>
      </c>
      <c r="B635" t="s">
        <v>45</v>
      </c>
      <c r="C635" t="s">
        <v>37</v>
      </c>
      <c r="D635" s="8">
        <f>VLOOKUP(C635,RefValues!$F$3:$H$15,3,)</f>
        <v>200301</v>
      </c>
      <c r="E635" s="2">
        <v>43181</v>
      </c>
      <c r="F635" s="7">
        <v>0.72</v>
      </c>
      <c r="G635" s="8" t="str">
        <f>VLOOKUP(B635,RefValues!$B$3:$C$18,2,)</f>
        <v>FEL</v>
      </c>
      <c r="H635" s="8" t="str">
        <f>VLOOKUP(C635,RefValues!$F$3:$G$15,2,)</f>
        <v>GenWaste</v>
      </c>
      <c r="I635" s="8" t="str">
        <f>TEXT(E635,"MMM")</f>
        <v>Mar</v>
      </c>
      <c r="J635" s="8" t="str">
        <f>TEXT(E635,"YYYY")</f>
        <v>2018</v>
      </c>
      <c r="K635" s="5" t="s">
        <v>52</v>
      </c>
    </row>
    <row r="636" spans="1:11" x14ac:dyDescent="0.25">
      <c r="A636" s="8" t="s">
        <v>44</v>
      </c>
      <c r="B636" t="s">
        <v>45</v>
      </c>
      <c r="C636" t="s">
        <v>37</v>
      </c>
      <c r="D636" s="8">
        <f>VLOOKUP(C636,RefValues!$F$3:$H$15,3,)</f>
        <v>200301</v>
      </c>
      <c r="E636" s="2">
        <v>43182</v>
      </c>
      <c r="F636" s="7">
        <v>0.48</v>
      </c>
      <c r="G636" s="8" t="str">
        <f>VLOOKUP(B636,RefValues!$B$3:$C$18,2,)</f>
        <v>FEL</v>
      </c>
      <c r="H636" s="8" t="str">
        <f>VLOOKUP(C636,RefValues!$F$3:$G$15,2,)</f>
        <v>GenWaste</v>
      </c>
      <c r="I636" s="8" t="str">
        <f>TEXT(E636,"MMM")</f>
        <v>Mar</v>
      </c>
      <c r="J636" s="8" t="str">
        <f>TEXT(E636,"YYYY")</f>
        <v>2018</v>
      </c>
      <c r="K636" s="5" t="s">
        <v>52</v>
      </c>
    </row>
    <row r="637" spans="1:11" x14ac:dyDescent="0.25">
      <c r="A637" s="8" t="s">
        <v>44</v>
      </c>
      <c r="B637" t="s">
        <v>5</v>
      </c>
      <c r="C637" t="s">
        <v>28</v>
      </c>
      <c r="D637" s="8">
        <f>VLOOKUP(C637,RefValues!$F$3:$H$15,3,)</f>
        <v>150107</v>
      </c>
      <c r="E637" s="2">
        <v>43182</v>
      </c>
      <c r="F637" s="7">
        <v>0.05</v>
      </c>
      <c r="G637" s="8" t="str">
        <f>VLOOKUP(B637,RefValues!$B$3:$C$18,2,)</f>
        <v xml:space="preserve">240L </v>
      </c>
      <c r="H637" s="8" t="str">
        <f>VLOOKUP(C637,RefValues!$F$3:$G$15,2,)</f>
        <v>Glass</v>
      </c>
      <c r="I637" s="8" t="str">
        <f>TEXT(E637,"MMM")</f>
        <v>Mar</v>
      </c>
      <c r="J637" s="8" t="str">
        <f>TEXT(E637,"YYYY")</f>
        <v>2018</v>
      </c>
      <c r="K637" s="5" t="s">
        <v>52</v>
      </c>
    </row>
    <row r="638" spans="1:11" x14ac:dyDescent="0.25">
      <c r="A638" s="8" t="s">
        <v>44</v>
      </c>
      <c r="B638" t="s">
        <v>5</v>
      </c>
      <c r="C638" t="s">
        <v>6</v>
      </c>
      <c r="D638" s="8">
        <f>VLOOKUP(C638,RefValues!$F$3:$H$15,3,)</f>
        <v>200108</v>
      </c>
      <c r="E638" s="2">
        <v>43182</v>
      </c>
      <c r="F638" s="7">
        <v>0.2</v>
      </c>
      <c r="G638" s="8" t="str">
        <f>VLOOKUP(B638,RefValues!$B$3:$C$18,2,)</f>
        <v xml:space="preserve">240L </v>
      </c>
      <c r="H638" s="8" t="str">
        <f>VLOOKUP(C638,RefValues!$F$3:$G$15,2,)</f>
        <v>Food</v>
      </c>
      <c r="I638" s="8" t="str">
        <f>TEXT(E638,"MMM")</f>
        <v>Mar</v>
      </c>
      <c r="J638" s="8" t="str">
        <f>TEXT(E638,"YYYY")</f>
        <v>2018</v>
      </c>
      <c r="K638" s="5" t="s">
        <v>52</v>
      </c>
    </row>
    <row r="639" spans="1:11" x14ac:dyDescent="0.25">
      <c r="A639" s="8" t="s">
        <v>44</v>
      </c>
      <c r="B639" t="s">
        <v>45</v>
      </c>
      <c r="C639" t="s">
        <v>37</v>
      </c>
      <c r="D639" s="8">
        <f>VLOOKUP(C639,RefValues!$F$3:$H$15,3,)</f>
        <v>200301</v>
      </c>
      <c r="E639" s="2">
        <v>43186</v>
      </c>
      <c r="F639" s="7">
        <v>0.81</v>
      </c>
      <c r="G639" s="8" t="str">
        <f>VLOOKUP(B639,RefValues!$B$3:$C$18,2,)</f>
        <v>FEL</v>
      </c>
      <c r="H639" s="8" t="str">
        <f>VLOOKUP(C639,RefValues!$F$3:$G$15,2,)</f>
        <v>GenWaste</v>
      </c>
      <c r="I639" s="8" t="str">
        <f>TEXT(E639,"MMM")</f>
        <v>Mar</v>
      </c>
      <c r="J639" s="8" t="str">
        <f>TEXT(E639,"YYYY")</f>
        <v>2018</v>
      </c>
      <c r="K639" s="5" t="s">
        <v>52</v>
      </c>
    </row>
    <row r="640" spans="1:11" x14ac:dyDescent="0.25">
      <c r="A640" s="8" t="s">
        <v>44</v>
      </c>
      <c r="B640" t="s">
        <v>45</v>
      </c>
      <c r="C640" t="s">
        <v>37</v>
      </c>
      <c r="D640" s="8">
        <f>VLOOKUP(C640,RefValues!$F$3:$H$15,3,)</f>
        <v>200301</v>
      </c>
      <c r="E640" s="2">
        <v>43186</v>
      </c>
      <c r="F640" s="7">
        <v>0.72</v>
      </c>
      <c r="G640" s="8" t="str">
        <f>VLOOKUP(B640,RefValues!$B$3:$C$18,2,)</f>
        <v>FEL</v>
      </c>
      <c r="H640" s="8" t="str">
        <f>VLOOKUP(C640,RefValues!$F$3:$G$15,2,)</f>
        <v>GenWaste</v>
      </c>
      <c r="I640" s="8" t="str">
        <f>TEXT(E640,"MMM")</f>
        <v>Mar</v>
      </c>
      <c r="J640" s="8" t="str">
        <f>TEXT(E640,"YYYY")</f>
        <v>2018</v>
      </c>
      <c r="K640" s="5" t="s">
        <v>52</v>
      </c>
    </row>
    <row r="641" spans="1:11" x14ac:dyDescent="0.25">
      <c r="A641" s="8" t="s">
        <v>44</v>
      </c>
      <c r="B641" t="s">
        <v>5</v>
      </c>
      <c r="C641" t="s">
        <v>28</v>
      </c>
      <c r="D641" s="8">
        <f>VLOOKUP(C641,RefValues!$F$3:$H$15,3,)</f>
        <v>150107</v>
      </c>
      <c r="E641" s="2">
        <v>43186</v>
      </c>
      <c r="F641" s="7">
        <v>0.05</v>
      </c>
      <c r="G641" s="8" t="str">
        <f>VLOOKUP(B641,RefValues!$B$3:$C$18,2,)</f>
        <v xml:space="preserve">240L </v>
      </c>
      <c r="H641" s="8" t="str">
        <f>VLOOKUP(C641,RefValues!$F$3:$G$15,2,)</f>
        <v>Glass</v>
      </c>
      <c r="I641" s="8" t="str">
        <f>TEXT(E641,"MMM")</f>
        <v>Mar</v>
      </c>
      <c r="J641" s="8" t="str">
        <f>TEXT(E641,"YYYY")</f>
        <v>2018</v>
      </c>
      <c r="K641" s="5" t="s">
        <v>52</v>
      </c>
    </row>
    <row r="642" spans="1:11" x14ac:dyDescent="0.25">
      <c r="A642" s="8" t="s">
        <v>44</v>
      </c>
      <c r="B642" t="s">
        <v>5</v>
      </c>
      <c r="C642" t="s">
        <v>9</v>
      </c>
      <c r="D642" s="8">
        <f>VLOOKUP(C642,RefValues!$F$3:$H$15,3,)</f>
        <v>200101</v>
      </c>
      <c r="E642" s="2">
        <v>43186</v>
      </c>
      <c r="F642" s="7">
        <v>0.06</v>
      </c>
      <c r="G642" s="8" t="str">
        <f>VLOOKUP(B642,RefValues!$B$3:$C$18,2,)</f>
        <v xml:space="preserve">240L </v>
      </c>
      <c r="H642" s="8" t="str">
        <f>VLOOKUP(C642,RefValues!$F$3:$G$15,2,)</f>
        <v>Paper</v>
      </c>
      <c r="I642" s="8" t="str">
        <f>TEXT(E642,"MMM")</f>
        <v>Mar</v>
      </c>
      <c r="J642" s="8" t="str">
        <f>TEXT(E642,"YYYY")</f>
        <v>2018</v>
      </c>
      <c r="K642" s="5" t="s">
        <v>52</v>
      </c>
    </row>
    <row r="643" spans="1:11" x14ac:dyDescent="0.25">
      <c r="A643" s="8" t="s">
        <v>44</v>
      </c>
      <c r="B643" t="s">
        <v>5</v>
      </c>
      <c r="C643" t="s">
        <v>6</v>
      </c>
      <c r="D643" s="8">
        <f>VLOOKUP(C643,RefValues!$F$3:$H$15,3,)</f>
        <v>200108</v>
      </c>
      <c r="E643" s="2">
        <v>43187</v>
      </c>
      <c r="F643" s="7">
        <v>0.2</v>
      </c>
      <c r="G643" s="8" t="str">
        <f>VLOOKUP(B643,RefValues!$B$3:$C$18,2,)</f>
        <v xml:space="preserve">240L </v>
      </c>
      <c r="H643" s="8" t="str">
        <f>VLOOKUP(C643,RefValues!$F$3:$G$15,2,)</f>
        <v>Food</v>
      </c>
      <c r="I643" s="8" t="str">
        <f>TEXT(E643,"MMM")</f>
        <v>Mar</v>
      </c>
      <c r="J643" s="8" t="str">
        <f>TEXT(E643,"YYYY")</f>
        <v>2018</v>
      </c>
      <c r="K643" s="5" t="s">
        <v>52</v>
      </c>
    </row>
    <row r="644" spans="1:11" x14ac:dyDescent="0.25">
      <c r="A644" s="8" t="s">
        <v>44</v>
      </c>
      <c r="B644" t="s">
        <v>45</v>
      </c>
      <c r="C644" t="s">
        <v>37</v>
      </c>
      <c r="D644" s="8">
        <f>VLOOKUP(C644,RefValues!$F$3:$H$15,3,)</f>
        <v>200301</v>
      </c>
      <c r="E644" s="2">
        <v>43188</v>
      </c>
      <c r="F644" s="7">
        <v>0.89</v>
      </c>
      <c r="G644" s="8" t="str">
        <f>VLOOKUP(B644,RefValues!$B$3:$C$18,2,)</f>
        <v>FEL</v>
      </c>
      <c r="H644" s="8" t="str">
        <f>VLOOKUP(C644,RefValues!$F$3:$G$15,2,)</f>
        <v>GenWaste</v>
      </c>
      <c r="I644" s="8" t="str">
        <f>TEXT(E644,"MMM")</f>
        <v>Mar</v>
      </c>
      <c r="J644" s="8" t="str">
        <f>TEXT(E644,"YYYY")</f>
        <v>2018</v>
      </c>
      <c r="K644" s="5" t="s">
        <v>52</v>
      </c>
    </row>
    <row r="645" spans="1:11" x14ac:dyDescent="0.25">
      <c r="A645" s="8" t="s">
        <v>44</v>
      </c>
      <c r="B645" t="s">
        <v>5</v>
      </c>
      <c r="C645" t="s">
        <v>6</v>
      </c>
      <c r="D645" s="8">
        <f>VLOOKUP(C645,RefValues!$F$3:$H$15,3,)</f>
        <v>200108</v>
      </c>
      <c r="E645" s="2">
        <v>43189</v>
      </c>
      <c r="F645" s="7">
        <v>7.0000000000000007E-2</v>
      </c>
      <c r="G645" s="8" t="str">
        <f>VLOOKUP(B645,RefValues!$B$3:$C$18,2,)</f>
        <v xml:space="preserve">240L </v>
      </c>
      <c r="H645" s="8" t="str">
        <f>VLOOKUP(C645,RefValues!$F$3:$G$15,2,)</f>
        <v>Food</v>
      </c>
      <c r="I645" s="8" t="str">
        <f>TEXT(E645,"MMM")</f>
        <v>Mar</v>
      </c>
      <c r="J645" s="8" t="str">
        <f>TEXT(E645,"YYYY")</f>
        <v>2018</v>
      </c>
      <c r="K645" s="5" t="s">
        <v>52</v>
      </c>
    </row>
    <row r="646" spans="1:11" x14ac:dyDescent="0.25">
      <c r="A646" s="8"/>
      <c r="G646" s="8"/>
      <c r="H646" s="8"/>
      <c r="I646" s="8"/>
      <c r="K646" s="5"/>
    </row>
    <row r="647" spans="1:11" x14ac:dyDescent="0.25">
      <c r="A647" s="8"/>
      <c r="G647" s="8"/>
      <c r="H647" s="8"/>
      <c r="I647" s="8"/>
      <c r="K647" s="5"/>
    </row>
    <row r="648" spans="1:11" x14ac:dyDescent="0.25">
      <c r="A648" s="8"/>
      <c r="G648" s="8"/>
      <c r="H648" s="8"/>
      <c r="I648" s="8"/>
      <c r="K648" s="5"/>
    </row>
    <row r="649" spans="1:11" x14ac:dyDescent="0.25">
      <c r="A649" s="8"/>
      <c r="G649" s="8"/>
      <c r="H649" s="8"/>
      <c r="I649" s="8"/>
      <c r="K649" s="5"/>
    </row>
    <row r="650" spans="1:11" x14ac:dyDescent="0.25">
      <c r="A650" s="8"/>
      <c r="G650" s="8"/>
      <c r="H650" s="8"/>
      <c r="I650" s="8"/>
      <c r="K650" s="5"/>
    </row>
    <row r="651" spans="1:11" x14ac:dyDescent="0.25">
      <c r="A651" s="8"/>
      <c r="G651" s="8"/>
      <c r="H651" s="8"/>
      <c r="I651" s="8"/>
      <c r="K651" s="5"/>
    </row>
    <row r="652" spans="1:11" x14ac:dyDescent="0.25">
      <c r="A652" s="8"/>
      <c r="G652" s="8"/>
      <c r="H652" s="8"/>
      <c r="I652" s="8"/>
      <c r="K652" s="5"/>
    </row>
    <row r="653" spans="1:11" x14ac:dyDescent="0.25">
      <c r="A653" s="8"/>
      <c r="G653" s="8"/>
      <c r="H653" s="8"/>
      <c r="I653" s="8"/>
      <c r="K653" s="5"/>
    </row>
    <row r="654" spans="1:11" x14ac:dyDescent="0.25">
      <c r="A654" s="8"/>
      <c r="G654" s="8"/>
      <c r="H654" s="8"/>
      <c r="I654" s="8"/>
      <c r="K654" s="5"/>
    </row>
    <row r="655" spans="1:11" x14ac:dyDescent="0.25">
      <c r="A655" s="8"/>
      <c r="G655" s="8"/>
      <c r="H655" s="8"/>
      <c r="I655" s="8"/>
      <c r="K655" s="5"/>
    </row>
    <row r="656" spans="1:11" x14ac:dyDescent="0.25">
      <c r="A656" s="8"/>
      <c r="G656" s="8"/>
      <c r="H656" s="8"/>
      <c r="I656" s="8"/>
      <c r="K656" s="5"/>
    </row>
    <row r="657" spans="1:11" x14ac:dyDescent="0.25">
      <c r="A657" s="8"/>
      <c r="G657" s="8"/>
      <c r="H657" s="8"/>
      <c r="I657" s="8"/>
      <c r="K657" s="5"/>
    </row>
    <row r="658" spans="1:11" x14ac:dyDescent="0.25">
      <c r="A658" s="8"/>
      <c r="G658" s="8"/>
      <c r="H658" s="8"/>
      <c r="I658" s="8"/>
      <c r="K658" s="5"/>
    </row>
    <row r="659" spans="1:11" x14ac:dyDescent="0.25">
      <c r="A659" s="8"/>
      <c r="G659" s="8"/>
      <c r="H659" s="8"/>
      <c r="I659" s="8"/>
      <c r="K659" s="5"/>
    </row>
    <row r="660" spans="1:11" x14ac:dyDescent="0.25">
      <c r="A660" s="8"/>
      <c r="G660" s="8"/>
      <c r="H660" s="8"/>
      <c r="I660" s="8"/>
      <c r="K660" s="5"/>
    </row>
    <row r="661" spans="1:11" x14ac:dyDescent="0.25">
      <c r="A661" s="8"/>
      <c r="G661" s="8"/>
      <c r="H661" s="8"/>
      <c r="I661" s="8"/>
      <c r="K661" s="5"/>
    </row>
    <row r="662" spans="1:11" x14ac:dyDescent="0.25">
      <c r="A662" s="8"/>
      <c r="G662" s="8"/>
      <c r="H662" s="8"/>
      <c r="I662" s="8"/>
      <c r="K662" s="5"/>
    </row>
    <row r="663" spans="1:11" x14ac:dyDescent="0.25">
      <c r="A663" s="8"/>
      <c r="G663" s="8"/>
      <c r="H663" s="8"/>
      <c r="I663" s="8"/>
      <c r="K663" s="5"/>
    </row>
    <row r="664" spans="1:11" x14ac:dyDescent="0.25">
      <c r="A664" s="8"/>
      <c r="G664" s="8"/>
      <c r="H664" s="8"/>
      <c r="I664" s="8"/>
      <c r="K664" s="5"/>
    </row>
    <row r="665" spans="1:11" x14ac:dyDescent="0.25">
      <c r="A665" s="8"/>
      <c r="G665" s="8"/>
      <c r="H665" s="8"/>
      <c r="I665" s="8"/>
      <c r="K665" s="5"/>
    </row>
    <row r="666" spans="1:11" x14ac:dyDescent="0.25">
      <c r="A666" s="8"/>
      <c r="G666" s="8"/>
      <c r="H666" s="8"/>
      <c r="I666" s="8"/>
      <c r="K666" s="5"/>
    </row>
    <row r="667" spans="1:11" x14ac:dyDescent="0.25">
      <c r="A667" s="8"/>
      <c r="G667" s="8"/>
      <c r="H667" s="8"/>
      <c r="I667" s="8"/>
      <c r="K667" s="5"/>
    </row>
    <row r="668" spans="1:11" x14ac:dyDescent="0.25">
      <c r="A668" s="8"/>
      <c r="G668" s="8"/>
      <c r="H668" s="8"/>
      <c r="I668" s="8"/>
      <c r="K668" s="5"/>
    </row>
    <row r="669" spans="1:11" x14ac:dyDescent="0.25">
      <c r="A669" s="8"/>
      <c r="G669" s="8"/>
      <c r="H669" s="8"/>
      <c r="I669" s="8"/>
      <c r="K669" s="5"/>
    </row>
    <row r="670" spans="1:11" x14ac:dyDescent="0.25">
      <c r="A670" s="8"/>
      <c r="G670" s="8"/>
      <c r="H670" s="8"/>
      <c r="I670" s="8"/>
      <c r="K670" s="5"/>
    </row>
    <row r="671" spans="1:11" x14ac:dyDescent="0.25">
      <c r="A671" s="8"/>
      <c r="G671" s="8"/>
      <c r="H671" s="8"/>
      <c r="I671" s="8"/>
      <c r="K671" s="5"/>
    </row>
    <row r="672" spans="1:11" x14ac:dyDescent="0.25">
      <c r="A672" s="8"/>
      <c r="G672" s="8"/>
      <c r="H672" s="8"/>
      <c r="I672" s="8"/>
      <c r="K672" s="5"/>
    </row>
    <row r="673" spans="1:11" x14ac:dyDescent="0.25">
      <c r="A673" s="8"/>
      <c r="G673" s="8"/>
      <c r="H673" s="8"/>
      <c r="I673" s="8"/>
      <c r="K673" s="5"/>
    </row>
    <row r="674" spans="1:11" x14ac:dyDescent="0.25">
      <c r="A674" s="8"/>
      <c r="G674" s="8"/>
      <c r="H674" s="8"/>
      <c r="I674" s="8"/>
      <c r="K674" s="5"/>
    </row>
    <row r="675" spans="1:11" x14ac:dyDescent="0.25">
      <c r="A675" s="8"/>
      <c r="G675" s="8"/>
      <c r="H675" s="8"/>
      <c r="I675" s="8"/>
      <c r="K675" s="5"/>
    </row>
    <row r="676" spans="1:11" x14ac:dyDescent="0.25">
      <c r="A676" s="8"/>
      <c r="G676" s="8"/>
      <c r="H676" s="8"/>
      <c r="I676" s="8"/>
      <c r="K676" s="5"/>
    </row>
    <row r="677" spans="1:11" x14ac:dyDescent="0.25">
      <c r="A677" s="8"/>
      <c r="G677" s="8"/>
      <c r="H677" s="8"/>
      <c r="I677" s="8"/>
      <c r="K677" s="5"/>
    </row>
    <row r="678" spans="1:11" x14ac:dyDescent="0.25">
      <c r="A678" s="8"/>
      <c r="G678" s="8"/>
      <c r="H678" s="8"/>
      <c r="I678" s="8"/>
      <c r="K678" s="5"/>
    </row>
    <row r="679" spans="1:11" x14ac:dyDescent="0.25">
      <c r="A679" s="8"/>
      <c r="G679" s="8"/>
      <c r="H679" s="8"/>
      <c r="I679" s="8"/>
      <c r="K679" s="5"/>
    </row>
    <row r="680" spans="1:11" x14ac:dyDescent="0.25">
      <c r="A680" s="8"/>
      <c r="G680" s="8"/>
      <c r="H680" s="8"/>
      <c r="I680" s="8"/>
      <c r="K680" s="5"/>
    </row>
  </sheetData>
  <autoFilter ref="A1:K1"/>
  <sortState ref="A2:L1378">
    <sortCondition ref="E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18"/>
  <sheetViews>
    <sheetView workbookViewId="0">
      <selection activeCell="I22" sqref="I22"/>
    </sheetView>
  </sheetViews>
  <sheetFormatPr defaultRowHeight="15" x14ac:dyDescent="0.25"/>
  <cols>
    <col min="6" max="6" width="28.7109375" customWidth="1"/>
    <col min="8" max="8" width="9.140625" style="8"/>
  </cols>
  <sheetData>
    <row r="2" spans="2:12" ht="26.25" x14ac:dyDescent="0.4">
      <c r="B2" s="1" t="s">
        <v>14</v>
      </c>
      <c r="F2" s="1" t="s">
        <v>15</v>
      </c>
      <c r="J2" s="1"/>
      <c r="K2" t="s">
        <v>70</v>
      </c>
    </row>
    <row r="3" spans="2:12" x14ac:dyDescent="0.25">
      <c r="B3" t="s">
        <v>16</v>
      </c>
      <c r="C3" t="s">
        <v>17</v>
      </c>
      <c r="F3" t="s">
        <v>6</v>
      </c>
      <c r="G3" t="s">
        <v>18</v>
      </c>
      <c r="H3" s="8">
        <v>200108</v>
      </c>
      <c r="K3" t="s">
        <v>61</v>
      </c>
      <c r="L3">
        <v>9</v>
      </c>
    </row>
    <row r="4" spans="2:12" x14ac:dyDescent="0.25">
      <c r="B4" s="8" t="s">
        <v>19</v>
      </c>
      <c r="C4" s="8" t="s">
        <v>20</v>
      </c>
      <c r="F4" s="8" t="s">
        <v>53</v>
      </c>
      <c r="G4" s="8" t="s">
        <v>18</v>
      </c>
      <c r="H4" s="8">
        <v>200108</v>
      </c>
      <c r="K4" t="s">
        <v>65</v>
      </c>
      <c r="L4">
        <v>1</v>
      </c>
    </row>
    <row r="5" spans="2:12" x14ac:dyDescent="0.25">
      <c r="B5" t="s">
        <v>10</v>
      </c>
      <c r="C5" t="s">
        <v>40</v>
      </c>
      <c r="F5" t="s">
        <v>48</v>
      </c>
      <c r="G5" t="s">
        <v>48</v>
      </c>
      <c r="H5" s="8">
        <v>200101</v>
      </c>
      <c r="K5" s="8" t="s">
        <v>69</v>
      </c>
      <c r="L5">
        <v>5</v>
      </c>
    </row>
    <row r="6" spans="2:12" x14ac:dyDescent="0.25">
      <c r="B6" t="s">
        <v>23</v>
      </c>
      <c r="C6" t="s">
        <v>41</v>
      </c>
      <c r="F6" t="s">
        <v>8</v>
      </c>
      <c r="G6" t="s">
        <v>21</v>
      </c>
      <c r="H6" s="8">
        <v>200301</v>
      </c>
      <c r="K6" s="8" t="s">
        <v>59</v>
      </c>
      <c r="L6">
        <v>7</v>
      </c>
    </row>
    <row r="7" spans="2:12" x14ac:dyDescent="0.25">
      <c r="B7" t="s">
        <v>24</v>
      </c>
      <c r="C7" t="s">
        <v>25</v>
      </c>
      <c r="F7" t="s">
        <v>22</v>
      </c>
      <c r="G7" t="s">
        <v>21</v>
      </c>
      <c r="H7" s="8">
        <v>200301</v>
      </c>
      <c r="K7" s="8" t="s">
        <v>58</v>
      </c>
      <c r="L7">
        <v>6</v>
      </c>
    </row>
    <row r="8" spans="2:12" x14ac:dyDescent="0.25">
      <c r="B8" t="s">
        <v>27</v>
      </c>
      <c r="C8" t="s">
        <v>41</v>
      </c>
      <c r="F8" t="s">
        <v>11</v>
      </c>
      <c r="G8" t="s">
        <v>21</v>
      </c>
      <c r="H8" s="8">
        <v>200301</v>
      </c>
      <c r="K8" s="8" t="s">
        <v>64</v>
      </c>
      <c r="L8">
        <v>12</v>
      </c>
    </row>
    <row r="9" spans="2:12" x14ac:dyDescent="0.25">
      <c r="B9" t="s">
        <v>29</v>
      </c>
      <c r="C9" t="s">
        <v>25</v>
      </c>
      <c r="F9" t="s">
        <v>37</v>
      </c>
      <c r="G9" t="s">
        <v>21</v>
      </c>
      <c r="H9" s="8">
        <v>200301</v>
      </c>
      <c r="K9" s="8" t="s">
        <v>63</v>
      </c>
      <c r="L9">
        <v>11</v>
      </c>
    </row>
    <row r="10" spans="2:12" x14ac:dyDescent="0.25">
      <c r="B10" t="s">
        <v>31</v>
      </c>
      <c r="C10" t="s">
        <v>40</v>
      </c>
      <c r="F10" t="s">
        <v>26</v>
      </c>
      <c r="G10" t="s">
        <v>26</v>
      </c>
      <c r="H10" s="8">
        <v>150107</v>
      </c>
      <c r="K10" s="8" t="s">
        <v>60</v>
      </c>
      <c r="L10">
        <v>8</v>
      </c>
    </row>
    <row r="11" spans="2:12" x14ac:dyDescent="0.25">
      <c r="B11" t="s">
        <v>12</v>
      </c>
      <c r="C11" t="s">
        <v>41</v>
      </c>
      <c r="F11" t="s">
        <v>28</v>
      </c>
      <c r="G11" t="s">
        <v>26</v>
      </c>
      <c r="H11" s="8">
        <v>150107</v>
      </c>
      <c r="K11" s="8" t="s">
        <v>62</v>
      </c>
      <c r="L11">
        <v>10</v>
      </c>
    </row>
    <row r="12" spans="2:12" x14ac:dyDescent="0.25">
      <c r="B12" t="s">
        <v>47</v>
      </c>
      <c r="C12" t="s">
        <v>25</v>
      </c>
      <c r="F12" t="s">
        <v>13</v>
      </c>
      <c r="G12" t="s">
        <v>30</v>
      </c>
      <c r="H12" s="8">
        <v>150106</v>
      </c>
      <c r="K12" s="8" t="s">
        <v>68</v>
      </c>
      <c r="L12">
        <v>4</v>
      </c>
    </row>
    <row r="13" spans="2:12" x14ac:dyDescent="0.25">
      <c r="B13" t="s">
        <v>33</v>
      </c>
      <c r="C13" t="s">
        <v>40</v>
      </c>
      <c r="F13" t="s">
        <v>51</v>
      </c>
      <c r="G13" t="s">
        <v>54</v>
      </c>
      <c r="H13" s="8">
        <v>200140</v>
      </c>
      <c r="K13" s="8" t="s">
        <v>67</v>
      </c>
      <c r="L13">
        <v>3</v>
      </c>
    </row>
    <row r="14" spans="2:12" x14ac:dyDescent="0.25">
      <c r="B14" t="s">
        <v>34</v>
      </c>
      <c r="C14" t="s">
        <v>40</v>
      </c>
      <c r="F14" t="s">
        <v>32</v>
      </c>
      <c r="G14" t="s">
        <v>18</v>
      </c>
      <c r="H14" s="8">
        <v>200108</v>
      </c>
      <c r="K14" s="8" t="s">
        <v>66</v>
      </c>
      <c r="L14">
        <v>2</v>
      </c>
    </row>
    <row r="15" spans="2:12" x14ac:dyDescent="0.25">
      <c r="B15" t="s">
        <v>56</v>
      </c>
      <c r="C15" t="s">
        <v>56</v>
      </c>
      <c r="F15" t="s">
        <v>9</v>
      </c>
      <c r="G15" t="s">
        <v>9</v>
      </c>
      <c r="H15" s="8">
        <v>200101</v>
      </c>
    </row>
    <row r="16" spans="2:12" x14ac:dyDescent="0.25">
      <c r="B16" t="s">
        <v>7</v>
      </c>
      <c r="C16" t="s">
        <v>17</v>
      </c>
    </row>
    <row r="17" spans="2:3" x14ac:dyDescent="0.25">
      <c r="B17" t="s">
        <v>5</v>
      </c>
      <c r="C17" t="s">
        <v>20</v>
      </c>
    </row>
    <row r="18" spans="2:3" x14ac:dyDescent="0.25">
      <c r="B18" t="s">
        <v>45</v>
      </c>
      <c r="C18" t="s">
        <v>46</v>
      </c>
    </row>
  </sheetData>
  <sortState ref="K2:L14">
    <sortCondition ref="K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RefValues</vt:lpstr>
    </vt:vector>
  </TitlesOfParts>
  <Company>Glasgow Caledonian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2017-01-24T12:59:47Z</dcterms:created>
  <dcterms:modified xsi:type="dcterms:W3CDTF">2018-05-17T14:52:59Z</dcterms:modified>
</cp:coreProperties>
</file>